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leme235\AppData\Local\Microsoft\Windows\INetCache\Content.Outlook\CTP40AO8\"/>
    </mc:Choice>
  </mc:AlternateContent>
  <bookViews>
    <workbookView xWindow="0" yWindow="0" windowWidth="19200" windowHeight="6900" firstSheet="1" activeTab="2"/>
  </bookViews>
  <sheets>
    <sheet name="Policy Crosswalks (REF)" sheetId="1" state="hidden" r:id="rId1"/>
    <sheet name="New Chapters List" sheetId="3" r:id="rId2"/>
    <sheet name="Policy Crosswalks" sheetId="4" r:id="rId3"/>
    <sheet name="Old Chapters" sheetId="2" state="hidden" r:id="rId4"/>
  </sheets>
  <definedNames>
    <definedName name="Slicer_Current_chapter">#N/A</definedName>
    <definedName name="Slicer_New_chapter_full_name">#N/A</definedName>
    <definedName name="Slicer_Policy_name">#N/A</definedName>
  </definedNames>
  <calcPr calcId="162913"/>
  <pivotCaches>
    <pivotCache cacheId="0" r:id="rId5"/>
  </pivotCaches>
  <extLst>
    <ext xmlns:x14="http://schemas.microsoft.com/office/spreadsheetml/2009/9/main" uri="{BBE1A952-AA13-448e-AADC-164F8A28A991}">
      <x14:slicerCaches>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F5" i="1" s="1"/>
  <c r="E4" i="1" l="1"/>
  <c r="F4" i="1" s="1"/>
  <c r="E10" i="1" l="1"/>
  <c r="F10" i="1" s="1"/>
  <c r="E11" i="1"/>
  <c r="F11" i="1" s="1"/>
  <c r="E12" i="1"/>
  <c r="F12" i="1" s="1"/>
  <c r="E118" i="1"/>
  <c r="F118" i="1" s="1"/>
  <c r="E13" i="1"/>
  <c r="F13" i="1" s="1"/>
  <c r="E14" i="1"/>
  <c r="F14" i="1" s="1"/>
  <c r="E15" i="1"/>
  <c r="F15" i="1" s="1"/>
  <c r="E16" i="1"/>
  <c r="F16" i="1" s="1"/>
  <c r="E197" i="1"/>
  <c r="F197" i="1" s="1"/>
  <c r="E18" i="1"/>
  <c r="F18" i="1" s="1"/>
  <c r="E32" i="1"/>
  <c r="F32" i="1" s="1"/>
  <c r="E19" i="1"/>
  <c r="F19" i="1" s="1"/>
  <c r="E20" i="1"/>
  <c r="F20" i="1" s="1"/>
  <c r="E21" i="1"/>
  <c r="F21" i="1" s="1"/>
  <c r="E24" i="1"/>
  <c r="F24" i="1" s="1"/>
  <c r="E26" i="1"/>
  <c r="F26" i="1" s="1"/>
  <c r="E30" i="1"/>
  <c r="F30" i="1" s="1"/>
  <c r="E31" i="1"/>
  <c r="F31" i="1" s="1"/>
  <c r="E122" i="1"/>
  <c r="F122" i="1" s="1"/>
  <c r="E123" i="1"/>
  <c r="F123" i="1" s="1"/>
  <c r="E124" i="1"/>
  <c r="F124" i="1" s="1"/>
  <c r="E127" i="1"/>
  <c r="F127" i="1" s="1"/>
  <c r="E128" i="1"/>
  <c r="F128" i="1" s="1"/>
  <c r="E129" i="1"/>
  <c r="F129" i="1" s="1"/>
  <c r="E131" i="1"/>
  <c r="F131" i="1" s="1"/>
  <c r="E93" i="1"/>
  <c r="F93" i="1" s="1"/>
  <c r="E94" i="1"/>
  <c r="F94" i="1" s="1"/>
  <c r="E174" i="1"/>
  <c r="F174" i="1" s="1"/>
  <c r="E107" i="1"/>
  <c r="F107" i="1" s="1"/>
  <c r="E34" i="1"/>
  <c r="F34" i="1" s="1"/>
  <c r="E35" i="1"/>
  <c r="F35" i="1" s="1"/>
  <c r="E36" i="1"/>
  <c r="F36" i="1" s="1"/>
  <c r="E37" i="1"/>
  <c r="F37" i="1" s="1"/>
  <c r="E38" i="1"/>
  <c r="F38" i="1" s="1"/>
  <c r="E39" i="1"/>
  <c r="F39" i="1" s="1"/>
  <c r="E40" i="1"/>
  <c r="F40" i="1" s="1"/>
  <c r="E41" i="1"/>
  <c r="F41" i="1" s="1"/>
  <c r="E66" i="1"/>
  <c r="F66" i="1" s="1"/>
  <c r="E69" i="1"/>
  <c r="F69" i="1" s="1"/>
  <c r="E70" i="1"/>
  <c r="F70" i="1" s="1"/>
  <c r="E71" i="1"/>
  <c r="F71" i="1" s="1"/>
  <c r="E158" i="1"/>
  <c r="F158" i="1" s="1"/>
  <c r="E80" i="1"/>
  <c r="F80" i="1" s="1"/>
  <c r="E81" i="1"/>
  <c r="F81" i="1" s="1"/>
  <c r="E88" i="1"/>
  <c r="F88" i="1" s="1"/>
  <c r="E67" i="1"/>
  <c r="F67" i="1" s="1"/>
  <c r="E22" i="1"/>
  <c r="F22" i="1" s="1"/>
  <c r="E165" i="1"/>
  <c r="F165" i="1" s="1"/>
  <c r="E204" i="1"/>
  <c r="F204" i="1" s="1"/>
  <c r="E48" i="1"/>
  <c r="F48" i="1" s="1"/>
  <c r="E52" i="1"/>
  <c r="F52" i="1" s="1"/>
  <c r="E54" i="1"/>
  <c r="F54" i="1" s="1"/>
  <c r="E55" i="1"/>
  <c r="F55" i="1" s="1"/>
  <c r="E56" i="1"/>
  <c r="F56" i="1" s="1"/>
  <c r="E57" i="1"/>
  <c r="F57" i="1" s="1"/>
  <c r="E58" i="1"/>
  <c r="F58" i="1" s="1"/>
  <c r="E59" i="1"/>
  <c r="F59" i="1" s="1"/>
  <c r="E60" i="1"/>
  <c r="F60" i="1" s="1"/>
  <c r="E65" i="1"/>
  <c r="F65" i="1" s="1"/>
  <c r="E212" i="1"/>
  <c r="F212" i="1" s="1"/>
  <c r="E78" i="1"/>
  <c r="F78" i="1" s="1"/>
  <c r="E79" i="1"/>
  <c r="F79" i="1" s="1"/>
  <c r="E43" i="1"/>
  <c r="F43" i="1" s="1"/>
  <c r="E44" i="1"/>
  <c r="F44" i="1" s="1"/>
  <c r="E45" i="1"/>
  <c r="F45" i="1" s="1"/>
  <c r="E82" i="1"/>
  <c r="F82" i="1" s="1"/>
  <c r="E83" i="1"/>
  <c r="F83" i="1" s="1"/>
  <c r="E84" i="1"/>
  <c r="F84" i="1" s="1"/>
  <c r="E29" i="1"/>
  <c r="F29" i="1" s="1"/>
  <c r="E85" i="1"/>
  <c r="F85" i="1" s="1"/>
  <c r="E206" i="1"/>
  <c r="F206" i="1" s="1"/>
  <c r="E235" i="1"/>
  <c r="F235" i="1" s="1"/>
  <c r="E234" i="1"/>
  <c r="F234" i="1" s="1"/>
  <c r="E97" i="1"/>
  <c r="F97" i="1" s="1"/>
  <c r="E237" i="1"/>
  <c r="F237" i="1" s="1"/>
  <c r="E89" i="1"/>
  <c r="F89" i="1" s="1"/>
  <c r="E90" i="1"/>
  <c r="F90" i="1" s="1"/>
  <c r="E91" i="1"/>
  <c r="F91" i="1" s="1"/>
  <c r="E207" i="1"/>
  <c r="F207" i="1" s="1"/>
  <c r="E117" i="1"/>
  <c r="F117" i="1" s="1"/>
  <c r="E119" i="1"/>
  <c r="F119" i="1" s="1"/>
  <c r="E120" i="1"/>
  <c r="F120" i="1" s="1"/>
  <c r="E121" i="1"/>
  <c r="F121" i="1" s="1"/>
  <c r="E133" i="1"/>
  <c r="F133" i="1" s="1"/>
  <c r="E95" i="1"/>
  <c r="F95" i="1" s="1"/>
  <c r="E96" i="1"/>
  <c r="F96" i="1" s="1"/>
  <c r="E98" i="1"/>
  <c r="F98" i="1" s="1"/>
  <c r="E99" i="1"/>
  <c r="F99" i="1" s="1"/>
  <c r="E100" i="1"/>
  <c r="F100" i="1" s="1"/>
  <c r="E102" i="1"/>
  <c r="F102" i="1" s="1"/>
  <c r="E103" i="1"/>
  <c r="F103" i="1" s="1"/>
  <c r="E104" i="1"/>
  <c r="F104" i="1" s="1"/>
  <c r="E105" i="1"/>
  <c r="F105" i="1" s="1"/>
  <c r="E106" i="1"/>
  <c r="F106" i="1" s="1"/>
  <c r="E108" i="1"/>
  <c r="F108" i="1" s="1"/>
  <c r="E136" i="1"/>
  <c r="F136" i="1" s="1"/>
  <c r="E199" i="1"/>
  <c r="F199" i="1" s="1"/>
  <c r="E138" i="1"/>
  <c r="F138" i="1" s="1"/>
  <c r="E139" i="1"/>
  <c r="F139" i="1" s="1"/>
  <c r="E140" i="1"/>
  <c r="F140" i="1" s="1"/>
  <c r="E141" i="1"/>
  <c r="F141" i="1" s="1"/>
  <c r="E142" i="1"/>
  <c r="F142" i="1" s="1"/>
  <c r="E143" i="1"/>
  <c r="F143" i="1" s="1"/>
  <c r="E144" i="1"/>
  <c r="F144" i="1" s="1"/>
  <c r="E231" i="1"/>
  <c r="F231" i="1" s="1"/>
  <c r="E208" i="1"/>
  <c r="F208" i="1" s="1"/>
  <c r="E145" i="1"/>
  <c r="F145" i="1" s="1"/>
  <c r="E86" i="1"/>
  <c r="F86" i="1" s="1"/>
  <c r="E87" i="1"/>
  <c r="F87" i="1" s="1"/>
  <c r="E92" i="1"/>
  <c r="F92" i="1" s="1"/>
  <c r="E33" i="1"/>
  <c r="F33" i="1" s="1"/>
  <c r="E164" i="1"/>
  <c r="F164" i="1" s="1"/>
  <c r="E209" i="1"/>
  <c r="F209" i="1" s="1"/>
  <c r="E42" i="1"/>
  <c r="F42" i="1" s="1"/>
  <c r="E126" i="1"/>
  <c r="F126" i="1" s="1"/>
  <c r="E47" i="1"/>
  <c r="F47" i="1" s="1"/>
  <c r="E147" i="1"/>
  <c r="F147" i="1" s="1"/>
  <c r="E210" i="1"/>
  <c r="F210" i="1" s="1"/>
  <c r="E134" i="1"/>
  <c r="F134" i="1" s="1"/>
  <c r="E198" i="1"/>
  <c r="F198" i="1" s="1"/>
  <c r="E135" i="1"/>
  <c r="F135" i="1" s="1"/>
  <c r="E17" i="1"/>
  <c r="F17" i="1" s="1"/>
  <c r="E137" i="1"/>
  <c r="F137" i="1" s="1"/>
  <c r="E200" i="1"/>
  <c r="F200" i="1" s="1"/>
  <c r="E201" i="1"/>
  <c r="F201" i="1" s="1"/>
  <c r="E146" i="1"/>
  <c r="F146" i="1" s="1"/>
  <c r="E46" i="1"/>
  <c r="F46" i="1" s="1"/>
  <c r="E25" i="1"/>
  <c r="F25" i="1" s="1"/>
  <c r="E125" i="1"/>
  <c r="F125" i="1" s="1"/>
  <c r="E130" i="1"/>
  <c r="F130" i="1" s="1"/>
  <c r="E148" i="1"/>
  <c r="F148" i="1" s="1"/>
  <c r="E149" i="1"/>
  <c r="F149" i="1" s="1"/>
  <c r="E109" i="1"/>
  <c r="F109" i="1" s="1"/>
  <c r="E110" i="1"/>
  <c r="F110" i="1" s="1"/>
  <c r="E111" i="1"/>
  <c r="F111" i="1" s="1"/>
  <c r="E112" i="1"/>
  <c r="F112" i="1" s="1"/>
  <c r="E113" i="1"/>
  <c r="F113" i="1" s="1"/>
  <c r="E114" i="1"/>
  <c r="F114" i="1" s="1"/>
  <c r="E115" i="1"/>
  <c r="F115" i="1" s="1"/>
  <c r="E116" i="1"/>
  <c r="F116" i="1" s="1"/>
  <c r="E150" i="1"/>
  <c r="F150" i="1" s="1"/>
  <c r="E151" i="1"/>
  <c r="F151" i="1" s="1"/>
  <c r="E152" i="1"/>
  <c r="F152" i="1" s="1"/>
  <c r="E153" i="1"/>
  <c r="F153" i="1" s="1"/>
  <c r="E101" i="1"/>
  <c r="F101" i="1" s="1"/>
  <c r="E154" i="1"/>
  <c r="F154" i="1" s="1"/>
  <c r="E155" i="1"/>
  <c r="F155" i="1" s="1"/>
  <c r="E156" i="1"/>
  <c r="F156" i="1" s="1"/>
  <c r="E157" i="1"/>
  <c r="F157" i="1" s="1"/>
  <c r="E159" i="1"/>
  <c r="F159" i="1" s="1"/>
  <c r="E160" i="1"/>
  <c r="F160" i="1" s="1"/>
  <c r="E161" i="1"/>
  <c r="F161" i="1" s="1"/>
  <c r="E162" i="1"/>
  <c r="F162" i="1" s="1"/>
  <c r="E163" i="1"/>
  <c r="F163" i="1" s="1"/>
  <c r="E166" i="1"/>
  <c r="F166" i="1" s="1"/>
  <c r="E167" i="1"/>
  <c r="F167" i="1" s="1"/>
  <c r="E211" i="1"/>
  <c r="F211" i="1" s="1"/>
  <c r="E168" i="1"/>
  <c r="F168" i="1" s="1"/>
  <c r="E169" i="1"/>
  <c r="F169" i="1" s="1"/>
  <c r="E170" i="1"/>
  <c r="F170" i="1" s="1"/>
  <c r="E68" i="1"/>
  <c r="F68" i="1" s="1"/>
  <c r="E72" i="1"/>
  <c r="F72" i="1" s="1"/>
  <c r="E73" i="1"/>
  <c r="F73" i="1" s="1"/>
  <c r="E202" i="1"/>
  <c r="F202" i="1" s="1"/>
  <c r="E74" i="1"/>
  <c r="F74" i="1" s="1"/>
  <c r="E75" i="1"/>
  <c r="F75" i="1" s="1"/>
  <c r="E76" i="1"/>
  <c r="F76" i="1" s="1"/>
  <c r="E77" i="1"/>
  <c r="F77" i="1" s="1"/>
  <c r="E23" i="1"/>
  <c r="F23" i="1" s="1"/>
  <c r="E27" i="1"/>
  <c r="F27" i="1" s="1"/>
  <c r="E28" i="1"/>
  <c r="F28" i="1" s="1"/>
  <c r="E49" i="1"/>
  <c r="F49" i="1" s="1"/>
  <c r="E50" i="1"/>
  <c r="F50" i="1" s="1"/>
  <c r="E51" i="1"/>
  <c r="F51" i="1" s="1"/>
  <c r="E53" i="1"/>
  <c r="F53" i="1" s="1"/>
  <c r="E61" i="1"/>
  <c r="F61" i="1" s="1"/>
  <c r="E62" i="1"/>
  <c r="F62" i="1" s="1"/>
  <c r="E63" i="1"/>
  <c r="F63" i="1" s="1"/>
  <c r="E64" i="1"/>
  <c r="F64" i="1" s="1"/>
  <c r="E176" i="1"/>
  <c r="F176" i="1" s="1"/>
  <c r="E175" i="1"/>
  <c r="F175" i="1" s="1"/>
  <c r="E177" i="1"/>
  <c r="F177" i="1" s="1"/>
  <c r="E178" i="1"/>
  <c r="F178" i="1" s="1"/>
  <c r="E179" i="1"/>
  <c r="F179" i="1" s="1"/>
  <c r="E180" i="1"/>
  <c r="F180" i="1" s="1"/>
  <c r="E181" i="1"/>
  <c r="F181" i="1" s="1"/>
  <c r="E182" i="1"/>
  <c r="F182" i="1" s="1"/>
  <c r="E183" i="1"/>
  <c r="F183" i="1" s="1"/>
  <c r="E184" i="1"/>
  <c r="F184" i="1" s="1"/>
  <c r="E185" i="1"/>
  <c r="F185" i="1" s="1"/>
  <c r="E186" i="1"/>
  <c r="F186" i="1" s="1"/>
  <c r="E187" i="1"/>
  <c r="F187" i="1" s="1"/>
  <c r="E188" i="1"/>
  <c r="F188" i="1" s="1"/>
  <c r="E189" i="1"/>
  <c r="F189" i="1" s="1"/>
  <c r="E190" i="1"/>
  <c r="F190" i="1" s="1"/>
  <c r="E191" i="1"/>
  <c r="F191" i="1" s="1"/>
  <c r="E192" i="1"/>
  <c r="F192" i="1" s="1"/>
  <c r="E193" i="1"/>
  <c r="F193" i="1" s="1"/>
  <c r="E194" i="1"/>
  <c r="F194" i="1" s="1"/>
  <c r="E195" i="1"/>
  <c r="F195" i="1" s="1"/>
  <c r="E196" i="1"/>
  <c r="F196" i="1" s="1"/>
  <c r="E214" i="1"/>
  <c r="F214" i="1" s="1"/>
  <c r="E215" i="1"/>
  <c r="F215" i="1" s="1"/>
  <c r="E216" i="1"/>
  <c r="F216" i="1" s="1"/>
  <c r="E217" i="1"/>
  <c r="F217" i="1" s="1"/>
  <c r="E218" i="1"/>
  <c r="F218" i="1" s="1"/>
  <c r="E219" i="1"/>
  <c r="F219" i="1" s="1"/>
  <c r="E220" i="1"/>
  <c r="F220" i="1" s="1"/>
  <c r="E221" i="1"/>
  <c r="F221" i="1" s="1"/>
  <c r="E132" i="1"/>
  <c r="F132" i="1" s="1"/>
  <c r="E213" i="1"/>
  <c r="F213" i="1" s="1"/>
  <c r="E171" i="1"/>
  <c r="F171" i="1" s="1"/>
  <c r="E172" i="1"/>
  <c r="F172" i="1" s="1"/>
  <c r="E173" i="1"/>
  <c r="F173" i="1" s="1"/>
  <c r="E222" i="1"/>
  <c r="F222" i="1" s="1"/>
  <c r="E228" i="1"/>
  <c r="F228" i="1" s="1"/>
  <c r="E203" i="1"/>
  <c r="F203" i="1" s="1"/>
  <c r="E229" i="1"/>
  <c r="F229" i="1" s="1"/>
  <c r="E205" i="1"/>
  <c r="F205" i="1" s="1"/>
  <c r="E230" i="1"/>
  <c r="F230" i="1" s="1"/>
  <c r="E223" i="1"/>
  <c r="F223" i="1" s="1"/>
  <c r="E225" i="1"/>
  <c r="F225" i="1" s="1"/>
  <c r="E226" i="1"/>
  <c r="F226" i="1" s="1"/>
  <c r="E227" i="1"/>
  <c r="F227" i="1" s="1"/>
  <c r="E232" i="1"/>
  <c r="F232" i="1" s="1"/>
  <c r="E233" i="1"/>
  <c r="F233" i="1" s="1"/>
  <c r="E224" i="1"/>
  <c r="F224" i="1" s="1"/>
  <c r="E236" i="1"/>
  <c r="F236" i="1" s="1"/>
  <c r="E238" i="1"/>
  <c r="F238" i="1" s="1"/>
  <c r="E239" i="1"/>
  <c r="F239" i="1" s="1"/>
  <c r="E2" i="1"/>
  <c r="F2" i="1" s="1"/>
  <c r="E3" i="1"/>
  <c r="F3" i="1" s="1"/>
  <c r="E9" i="1"/>
  <c r="F9" i="1" s="1"/>
  <c r="E7" i="1"/>
  <c r="F7" i="1" s="1"/>
  <c r="E8" i="1"/>
  <c r="F8" i="1" s="1"/>
  <c r="E6" i="1"/>
  <c r="F6" i="1" s="1"/>
  <c r="C223" i="1"/>
  <c r="C225" i="1"/>
  <c r="C226" i="1"/>
  <c r="C227" i="1"/>
  <c r="C232" i="1"/>
  <c r="C233" i="1"/>
  <c r="C224" i="1"/>
  <c r="C236" i="1"/>
  <c r="C238" i="1"/>
  <c r="C239" i="1"/>
  <c r="C222" i="1"/>
  <c r="C228" i="1"/>
  <c r="C203" i="1"/>
  <c r="C229" i="1"/>
  <c r="C205" i="1"/>
  <c r="C230" i="1"/>
  <c r="C171" i="1"/>
  <c r="C172" i="1"/>
  <c r="C173" i="1"/>
  <c r="C215" i="1"/>
  <c r="C216" i="1"/>
  <c r="C217" i="1"/>
  <c r="C218" i="1"/>
  <c r="C219" i="1"/>
  <c r="C220" i="1"/>
  <c r="C221" i="1"/>
  <c r="C132" i="1"/>
  <c r="C213" i="1"/>
  <c r="C214" i="1"/>
  <c r="C176" i="1"/>
  <c r="C175" i="1"/>
  <c r="C177" i="1"/>
  <c r="C178" i="1"/>
  <c r="C179" i="1"/>
  <c r="C180" i="1"/>
  <c r="C181" i="1"/>
  <c r="C182" i="1"/>
  <c r="C183" i="1"/>
  <c r="C184" i="1"/>
  <c r="C185" i="1"/>
  <c r="C186" i="1"/>
  <c r="C187" i="1"/>
  <c r="C188" i="1"/>
  <c r="C189" i="1"/>
  <c r="C190" i="1"/>
  <c r="C191" i="1"/>
  <c r="C192" i="1"/>
  <c r="C193" i="1"/>
  <c r="C194" i="1"/>
  <c r="C195" i="1"/>
  <c r="C196" i="1"/>
  <c r="C49" i="1"/>
  <c r="C50" i="1"/>
  <c r="C51" i="1"/>
  <c r="C53" i="1"/>
  <c r="C61" i="1"/>
  <c r="C62" i="1"/>
  <c r="C63" i="1"/>
  <c r="C64" i="1"/>
  <c r="C68" i="1"/>
  <c r="C72" i="1"/>
  <c r="C73" i="1"/>
  <c r="C202" i="1"/>
  <c r="C74" i="1"/>
  <c r="C75" i="1"/>
  <c r="C76" i="1"/>
  <c r="C77" i="1"/>
  <c r="C23" i="1"/>
  <c r="C27" i="1"/>
  <c r="C28" i="1"/>
  <c r="C157" i="1"/>
  <c r="C159" i="1"/>
  <c r="C160" i="1"/>
  <c r="C161" i="1"/>
  <c r="C162" i="1"/>
  <c r="C163" i="1"/>
  <c r="C166" i="1"/>
  <c r="C167" i="1"/>
  <c r="C211" i="1"/>
  <c r="C168" i="1"/>
  <c r="C169" i="1"/>
  <c r="C170" i="1"/>
  <c r="C109" i="1"/>
  <c r="C110" i="1"/>
  <c r="C111" i="1"/>
  <c r="C112" i="1"/>
  <c r="C113" i="1"/>
  <c r="C114" i="1"/>
  <c r="C115" i="1"/>
  <c r="C116" i="1"/>
  <c r="C150" i="1"/>
  <c r="C151" i="1"/>
  <c r="C152" i="1"/>
  <c r="C153" i="1"/>
  <c r="C101" i="1"/>
  <c r="C154" i="1"/>
  <c r="C155" i="1"/>
  <c r="C156" i="1"/>
  <c r="C147" i="1"/>
  <c r="C210" i="1"/>
  <c r="C134" i="1"/>
  <c r="C198" i="1"/>
  <c r="C135" i="1"/>
  <c r="C17" i="1"/>
  <c r="C137" i="1"/>
  <c r="C200" i="1"/>
  <c r="C201" i="1"/>
  <c r="C146" i="1"/>
  <c r="C46" i="1"/>
  <c r="C25" i="1"/>
  <c r="C125" i="1"/>
  <c r="C130" i="1"/>
  <c r="C148" i="1"/>
  <c r="C149" i="1"/>
  <c r="C42" i="1"/>
  <c r="C126" i="1"/>
  <c r="C47" i="1"/>
  <c r="C92" i="1"/>
  <c r="C33" i="1"/>
  <c r="C164" i="1"/>
  <c r="C209" i="1"/>
  <c r="C86" i="1"/>
  <c r="C87" i="1"/>
  <c r="C136" i="1"/>
  <c r="C199" i="1"/>
  <c r="C138" i="1"/>
  <c r="C139" i="1"/>
  <c r="C140" i="1"/>
  <c r="C141" i="1"/>
  <c r="C142" i="1"/>
  <c r="C143" i="1"/>
  <c r="C144" i="1"/>
  <c r="C231" i="1"/>
  <c r="C208" i="1"/>
  <c r="C145" i="1"/>
  <c r="C96" i="1"/>
  <c r="C98" i="1"/>
  <c r="C99" i="1"/>
  <c r="C100" i="1"/>
  <c r="C102" i="1"/>
  <c r="C103" i="1"/>
  <c r="C104" i="1"/>
  <c r="C105" i="1"/>
  <c r="C106" i="1"/>
  <c r="C108" i="1"/>
  <c r="C95" i="1"/>
  <c r="C13" i="1"/>
  <c r="C14" i="1"/>
  <c r="C15" i="1"/>
  <c r="C16" i="1"/>
  <c r="C197" i="1"/>
  <c r="C18" i="1"/>
  <c r="C32" i="1"/>
  <c r="C19" i="1"/>
  <c r="C20" i="1"/>
  <c r="C21" i="1"/>
  <c r="C24" i="1"/>
  <c r="C26" i="1"/>
  <c r="C30" i="1"/>
  <c r="C31" i="1"/>
  <c r="C122" i="1"/>
  <c r="C123" i="1"/>
  <c r="C124" i="1"/>
  <c r="C127" i="1"/>
  <c r="C128" i="1"/>
  <c r="C129" i="1"/>
  <c r="C131" i="1"/>
  <c r="C93" i="1"/>
  <c r="C94" i="1"/>
  <c r="C174" i="1"/>
  <c r="C107" i="1"/>
  <c r="C34" i="1"/>
  <c r="C35" i="1"/>
  <c r="C36" i="1"/>
  <c r="C37" i="1"/>
  <c r="C38" i="1"/>
  <c r="C39" i="1"/>
  <c r="C40" i="1"/>
  <c r="C41" i="1"/>
  <c r="C66" i="1"/>
  <c r="C69" i="1"/>
  <c r="C70" i="1"/>
  <c r="C71" i="1"/>
  <c r="C158" i="1"/>
  <c r="C80" i="1"/>
  <c r="C81" i="1"/>
  <c r="C88" i="1"/>
  <c r="C67" i="1"/>
  <c r="C22" i="1"/>
  <c r="C165" i="1"/>
  <c r="C204" i="1"/>
  <c r="C48" i="1"/>
  <c r="C52" i="1"/>
  <c r="C54" i="1"/>
  <c r="C55" i="1"/>
  <c r="C56" i="1"/>
  <c r="C57" i="1"/>
  <c r="C58" i="1"/>
  <c r="C59" i="1"/>
  <c r="C60" i="1"/>
  <c r="C65" i="1"/>
  <c r="C212" i="1"/>
  <c r="C78" i="1"/>
  <c r="C79" i="1"/>
  <c r="C43" i="1"/>
  <c r="C44" i="1"/>
  <c r="C45" i="1"/>
  <c r="C82" i="1"/>
  <c r="C83" i="1"/>
  <c r="C84" i="1"/>
  <c r="C29" i="1"/>
  <c r="C85" i="1"/>
  <c r="C206" i="1"/>
  <c r="C235" i="1"/>
  <c r="C234" i="1"/>
  <c r="C97" i="1"/>
  <c r="C237" i="1"/>
  <c r="C89" i="1"/>
  <c r="C90" i="1"/>
  <c r="C91" i="1"/>
  <c r="C207" i="1"/>
  <c r="C117" i="1"/>
  <c r="C119" i="1"/>
  <c r="C120" i="1"/>
  <c r="C121" i="1"/>
  <c r="C133" i="1"/>
  <c r="C9" i="1"/>
  <c r="C10" i="1"/>
  <c r="C11" i="1"/>
  <c r="C12" i="1"/>
  <c r="C118" i="1"/>
  <c r="C7" i="1"/>
  <c r="C8" i="1"/>
  <c r="C6" i="1"/>
</calcChain>
</file>

<file path=xl/sharedStrings.xml><?xml version="1.0" encoding="utf-8"?>
<sst xmlns="http://schemas.openxmlformats.org/spreadsheetml/2006/main" count="400" uniqueCount="365">
  <si>
    <t>Payment policy: Students and student supervision</t>
  </si>
  <si>
    <t>Payment policy: Split billing -- treating two separate conditions</t>
  </si>
  <si>
    <t>Payment policy: Overview of payment methods</t>
  </si>
  <si>
    <t>Payment policy: Current coverage decisions for medical technologies and procedures</t>
  </si>
  <si>
    <t>Payment policy: Billing limitations, appeals, and protests</t>
  </si>
  <si>
    <t>Payment policy: Billing instructions and forms</t>
  </si>
  <si>
    <t>Payment policy: Billing codes and modifiers</t>
  </si>
  <si>
    <t>Payment policy: Attending Providers (APs)</t>
  </si>
  <si>
    <t>Payment policy: All professional services</t>
  </si>
  <si>
    <t>General information: Telehealth</t>
  </si>
  <si>
    <t>General information: Submitting claim documents to the State Fund</t>
  </si>
  <si>
    <t>General information: Self-insured employers (SIEs)</t>
  </si>
  <si>
    <t>General information: Recordkeeping requirements</t>
  </si>
  <si>
    <t>General information: Penalties for failing to comply with RCW 51.48.060</t>
  </si>
  <si>
    <t>General information: Interpretive services</t>
  </si>
  <si>
    <t>General information: Charting format</t>
  </si>
  <si>
    <t>General information: Becoming a provider</t>
  </si>
  <si>
    <t>Information for All Providers</t>
  </si>
  <si>
    <t>General information: Highlights of policy changes since…</t>
  </si>
  <si>
    <t>General information: About the layout and design</t>
  </si>
  <si>
    <t>General information: About MARFS and this manual</t>
  </si>
  <si>
    <t>New chapter</t>
  </si>
  <si>
    <t>Current chapter</t>
  </si>
  <si>
    <t>Policy name</t>
  </si>
  <si>
    <t>Chapter 01: Introduction</t>
  </si>
  <si>
    <t>Chapter 02: Information for All Providers</t>
  </si>
  <si>
    <t>Chapter 03: Ambulance, Taxi, and Other Transportation Services</t>
  </si>
  <si>
    <t>Chapter 04: Anesthesia Services</t>
  </si>
  <si>
    <t>Chapter 05: Audiology and Hearing Services</t>
  </si>
  <si>
    <t>Chapter 06: Biofeedback, Electrocardiograms (EKG), Electrodiagnostic Services, &amp; Extracorporeal Shockwave Therapy (ESWT)</t>
  </si>
  <si>
    <t>Chapter 07: Chiropractic Services</t>
  </si>
  <si>
    <t>Chapter 08: Dental Services</t>
  </si>
  <si>
    <t>Chapter 09: Durable Medical Equipment (DME)</t>
  </si>
  <si>
    <t>Chapter 10: Evaluation and Management (E/M) Services</t>
  </si>
  <si>
    <t>Chapter 11: Home Health Services</t>
  </si>
  <si>
    <t>Chapter 12: Impairment Rating Services</t>
  </si>
  <si>
    <t>Chapter 13: Independent Medical Exams (IME)</t>
  </si>
  <si>
    <t>Chapter 14: Language Access Services</t>
  </si>
  <si>
    <t>Chapter 15: Medical Testimony</t>
  </si>
  <si>
    <t>Chapter 16: Medication Administration and Injections</t>
  </si>
  <si>
    <t>Chapter 17: Mental Health Services</t>
  </si>
  <si>
    <t>Chapter 18: Modifications to Home and Vehicle</t>
  </si>
  <si>
    <t>Chapter 19: Naturopathic Physicians and Acupuncture Services</t>
  </si>
  <si>
    <t>Chapter 20: Nurse Case Management</t>
  </si>
  <si>
    <t>Chapter 21: Obesity Treatment</t>
  </si>
  <si>
    <t>Chapter 22: Other Services</t>
  </si>
  <si>
    <t>Chapter 23: Pathology and Laboratory Services</t>
  </si>
  <si>
    <t>Chapter 24: Pharmacy Services</t>
  </si>
  <si>
    <t>Chapter 25: Physical Medicine Services</t>
  </si>
  <si>
    <t>Chapter 26: Radiology Services</t>
  </si>
  <si>
    <t>Chapter 27: Reports and Forms</t>
  </si>
  <si>
    <t>Chapter 28: Supplies, Materials, and Bundled Services</t>
  </si>
  <si>
    <t>Chapter 29: Surgery Services</t>
  </si>
  <si>
    <t>Chapter 30: Vocational Services</t>
  </si>
  <si>
    <t>Chapter 31: Washington RBRVS Payment System</t>
  </si>
  <si>
    <t>Chapter 32: Ambulatory Surgery Centers (ASCs)</t>
  </si>
  <si>
    <t>Chapter 33: Brain Injury Rehabilitation Services</t>
  </si>
  <si>
    <t>Chapter 34: Chronic Pain Management</t>
  </si>
  <si>
    <t>Chapter 35: Hospitals</t>
  </si>
  <si>
    <t>Chapter 36: Nursing Home and Other Residential Care Services</t>
  </si>
  <si>
    <t>#</t>
  </si>
  <si>
    <t>Chapter</t>
  </si>
  <si>
    <t>Note</t>
  </si>
  <si>
    <t>Contains locum tenens, all provider reports and forms (not AP-only forms)</t>
  </si>
  <si>
    <t>Attending Providers</t>
  </si>
  <si>
    <t>Contains chiro, naturopath, items from Chapter 2, AP reports and forms</t>
  </si>
  <si>
    <t>Audiology and Hearing</t>
  </si>
  <si>
    <t>Care Coordination</t>
  </si>
  <si>
    <t>Contains NCM, team conferences, phone calls, online comms, HSCs, surgical health coord</t>
  </si>
  <si>
    <t>Dental</t>
  </si>
  <si>
    <t>Durable Medical Equipment (DME) and Supplies</t>
  </si>
  <si>
    <t>Evaluation and Management (E/M)</t>
  </si>
  <si>
    <t>Home and Vehicle Modifications</t>
  </si>
  <si>
    <t>Injections and Medication Administration</t>
  </si>
  <si>
    <t>Lodging, Transportation, and Travel</t>
  </si>
  <si>
    <t>Medical Testimony</t>
  </si>
  <si>
    <t>Contains BHI, PGAP</t>
  </si>
  <si>
    <t>Other Services</t>
  </si>
  <si>
    <t>Pharmacy</t>
  </si>
  <si>
    <t>Physical Medicine</t>
  </si>
  <si>
    <t>Contains EKG, electro stuff, and biofeedback</t>
  </si>
  <si>
    <t>Surgery</t>
  </si>
  <si>
    <t>Vocational Services</t>
  </si>
  <si>
    <t>Hospitals and Ambulatory Surgical Centers (ASCs)</t>
  </si>
  <si>
    <t>Previously "nursing homes and other residental care"</t>
  </si>
  <si>
    <t>Appendix A: Definitions</t>
  </si>
  <si>
    <t>Contains all defined terms used in MARFS</t>
  </si>
  <si>
    <t>Appendix B: Modifiers</t>
  </si>
  <si>
    <t>Contains only modifiers that appear in MARFS</t>
  </si>
  <si>
    <t>Payment policy: All ambulance services</t>
  </si>
  <si>
    <t>Payment policy: Arrival of multiple providers</t>
  </si>
  <si>
    <t>Payment policy: Multiple patient transportation</t>
  </si>
  <si>
    <t>Payment policy: Nonemergency transport</t>
  </si>
  <si>
    <t>Payment policy: Proper facilities</t>
  </si>
  <si>
    <t>Payment policy: Taxi, wheelchair van and other transportation services</t>
  </si>
  <si>
    <t>Payment policy: All anesthesia services</t>
  </si>
  <si>
    <t>Payment policy: Base and time units payment method for anesthesia</t>
  </si>
  <si>
    <t>Payment policy: RBRVS payment method for anesthesia</t>
  </si>
  <si>
    <t>General information: Advertising limits</t>
  </si>
  <si>
    <t>Payment policy: Audiology services</t>
  </si>
  <si>
    <t>Payment policy: Dispensing fees</t>
  </si>
  <si>
    <t>Payment policy: Documentation and record keeping requirements</t>
  </si>
  <si>
    <t>Payment policy: Hearing aids, devices, supplies, parts, and services</t>
  </si>
  <si>
    <t>Payment policy: Repairs and replacements</t>
  </si>
  <si>
    <t>Payment policy: Replacement of linear nonprogrammable analog hearing aids</t>
  </si>
  <si>
    <t>Payment policy: Restocking fees</t>
  </si>
  <si>
    <t>Payment policy: Biofeedback</t>
  </si>
  <si>
    <t>Payment policy: Electrocardiograms (EKG)</t>
  </si>
  <si>
    <t>Payment policy: Electrodiagnostic services</t>
  </si>
  <si>
    <t>Payment policy: Extracorporeal shockwave therapy (ESWT)</t>
  </si>
  <si>
    <t>Payment policy: Chiropractic care visits</t>
  </si>
  <si>
    <t>Payment policy: Chiropractic consultations</t>
  </si>
  <si>
    <t>Payment policy: Chiropractic evaluation and management (E/M) services</t>
  </si>
  <si>
    <t>Payment policy: Chiropractic independent medical exams (IMEs) and impairment ratings</t>
  </si>
  <si>
    <t>Payment policy: Chiropractic radiology services (X-rays)</t>
  </si>
  <si>
    <t>Payment policy: Complementary &amp; preparatory services, and patient education or counseling</t>
  </si>
  <si>
    <t>Payment policy: Physical medicine treatment</t>
  </si>
  <si>
    <t>Payment policy: Telehealth for chiropractic services</t>
  </si>
  <si>
    <t>Payment policy: All dental services</t>
  </si>
  <si>
    <t>Payment policy: Hot and cold therapy DME</t>
  </si>
  <si>
    <t>Payment policy: Negative pressure wound therapy (NPWT)</t>
  </si>
  <si>
    <t>Payment policy: Oxygen and oxygen equipment</t>
  </si>
  <si>
    <t>Payment policy: Pneumatic compression devices</t>
  </si>
  <si>
    <t>Payment policy: Prosthetic and orthotic services</t>
  </si>
  <si>
    <t>Payment policy: Purchasing DME</t>
  </si>
  <si>
    <t>Payment policy: Renting DME</t>
  </si>
  <si>
    <t>Payment policy: Repairs and non-routine services</t>
  </si>
  <si>
    <t>Payment policy: Ventilator management services</t>
  </si>
  <si>
    <t>Payment policy: Virtual reality devices</t>
  </si>
  <si>
    <t>Payment policy: All E/M services</t>
  </si>
  <si>
    <t>Payment policy: Care plan oversight</t>
  </si>
  <si>
    <t>Payment policy: Case management services - Online communications</t>
  </si>
  <si>
    <t>Payment policy: Case management services - Team conferences</t>
  </si>
  <si>
    <t>Payment policy: Case management services - Telephone calls</t>
  </si>
  <si>
    <t>Payment policy: End stage renal disease (ESRD)</t>
  </si>
  <si>
    <t>Payment policy: Medical care in the home or nursing facility</t>
  </si>
  <si>
    <t>Payment policy: Prolonged E/M</t>
  </si>
  <si>
    <t>Payment policy: Split billing -- treating 2 separate conditions</t>
  </si>
  <si>
    <t>Payment policy: Standby services</t>
  </si>
  <si>
    <t>Payment policy: Telehealth for Evaluation and Management (E/M) services</t>
  </si>
  <si>
    <t>Payment policy: Home health services</t>
  </si>
  <si>
    <t>Payment policy: Attendant care home health services</t>
  </si>
  <si>
    <t>Payment policy: Home infusion services</t>
  </si>
  <si>
    <t>Payment policy: In-home hospice services</t>
  </si>
  <si>
    <t>Payment policy: Impairment ratings</t>
  </si>
  <si>
    <t>Payment policy: Radiology reporting requirements for IMEs</t>
  </si>
  <si>
    <t>Payment policy: Telehealth for independent medical exams (IMEs)</t>
  </si>
  <si>
    <t>General information: All spoke language interpretation services</t>
  </si>
  <si>
    <t>Payment policy: Interpretation services</t>
  </si>
  <si>
    <t>Payment policy: Interpretation services for independent medical exams (IMEs)</t>
  </si>
  <si>
    <t>Payment policy: Out-of-state interpretation services</t>
  </si>
  <si>
    <t>Payment policy: Medical testimony and depositions</t>
  </si>
  <si>
    <t>Title</t>
  </si>
  <si>
    <t>C#</t>
  </si>
  <si>
    <t>Payment policy: Botulinum toxin (BTX)</t>
  </si>
  <si>
    <t>Payment policy: Compound drugs</t>
  </si>
  <si>
    <t>Payment policy: Hyaluronic acid for osteoarthritis of the knee</t>
  </si>
  <si>
    <t>Payment policy: Immunizations</t>
  </si>
  <si>
    <t>Payment policy: Immunotherapy</t>
  </si>
  <si>
    <t>Payment policy: Infusion therapy services and supplies for RBRVS providers</t>
  </si>
  <si>
    <t>Payment policy: Injectable medications</t>
  </si>
  <si>
    <t>Payment policy: Medical foods and co-packs</t>
  </si>
  <si>
    <t>Payment policy: Non-injectable medications</t>
  </si>
  <si>
    <t>Payment policy: Spinal injections</t>
  </si>
  <si>
    <t>Payment policy: Therapeutic or diagnostic injections</t>
  </si>
  <si>
    <t>Payment policy: All mental health services</t>
  </si>
  <si>
    <t>Payment policy: Audio-only mental health services</t>
  </si>
  <si>
    <t>Payment policy: Case management services</t>
  </si>
  <si>
    <t>Payment policy: Individual and group goal-oriented psychotherapy</t>
  </si>
  <si>
    <t>Payment policy: Mental health consultations and evaluations</t>
  </si>
  <si>
    <t>Payment policy: Narcosynthesis and electroconvulsive therapy</t>
  </si>
  <si>
    <t>Payment policy: Neuropsychological testing and evaluation</t>
  </si>
  <si>
    <t>Payment policy: Pharmacological evaluation and management</t>
  </si>
  <si>
    <t>Payment policy: Psychological testing and evaluation</t>
  </si>
  <si>
    <t>Payment policy: Telehealth for mental health services</t>
  </si>
  <si>
    <t>Payment policy: Transcranial Magnetic Stimulation (TMS) for treatment-resistant depression</t>
  </si>
  <si>
    <t>Payment policy: Home modifications</t>
  </si>
  <si>
    <t>Payment policy: Vehicle modifications</t>
  </si>
  <si>
    <t>Payment policy: Acupuncture services</t>
  </si>
  <si>
    <t>Payment policy: Naturopathic services</t>
  </si>
  <si>
    <t>Payment policy: Physical medicine services for naturopathic physicians</t>
  </si>
  <si>
    <t>Payment policy: Telehealth for naturopathic physicians</t>
  </si>
  <si>
    <t>Payment policy: Case management records and reports</t>
  </si>
  <si>
    <t>Payment policy: Mileage and travel expenses</t>
  </si>
  <si>
    <t>Payment policy: Nurse case management services</t>
  </si>
  <si>
    <t>Payment policy: Obesity treatment</t>
  </si>
  <si>
    <t>Payment policy: Telehealth for obesity treatment services</t>
  </si>
  <si>
    <t>Payment policy: Activity coaching (PGAP)</t>
  </si>
  <si>
    <t>Payment policy: Activity coaching (PGAP) telehealth</t>
  </si>
  <si>
    <t>Payment policy: Activity coaching telephone calls to worker legal representatives</t>
  </si>
  <si>
    <t>Payment policy: After-hours services</t>
  </si>
  <si>
    <t>Payment policy: Behavioral health interventions (BHI)</t>
  </si>
  <si>
    <t>Payment policy: Behavioral health interventions (BHI) audio only</t>
  </si>
  <si>
    <t>Payment policy: Behavioral health interventions, telehealth</t>
  </si>
  <si>
    <t>Payment policy: Best practice provider incentives</t>
  </si>
  <si>
    <t>Payment policy: Health services coordination &amp; surgical health services coordination</t>
  </si>
  <si>
    <t>Payment policy: Locum tenens</t>
  </si>
  <si>
    <t>Payment policy: Lodging providers</t>
  </si>
  <si>
    <t>Payment policy: Provider mileage</t>
  </si>
  <si>
    <t>Payment policy: Sign language interpretation</t>
  </si>
  <si>
    <t>Payment policy: Translation services</t>
  </si>
  <si>
    <t>Payment policy: Bloodborne pathogens</t>
  </si>
  <si>
    <t>Payment policy: COVID-19 testing and vaccinations</t>
  </si>
  <si>
    <t>Payment policy: Drug screens</t>
  </si>
  <si>
    <t>Payment policy: Non-CLIA Waived Testing</t>
  </si>
  <si>
    <t>Payment policy: Panel tests</t>
  </si>
  <si>
    <t>Payment policy: Repeat tests</t>
  </si>
  <si>
    <t>Payment policy: Specimen collection and handling</t>
  </si>
  <si>
    <t>Payment policy: STAT lab fees</t>
  </si>
  <si>
    <t>Payment policy: All pharmacy services</t>
  </si>
  <si>
    <t>Payment policy: Emergency contraceptives and pharmacist counseling</t>
  </si>
  <si>
    <t>Payment policy: Endorsing practitioner and Therapeutic Interchange Program</t>
  </si>
  <si>
    <t>Payment policy: Infusion therapy</t>
  </si>
  <si>
    <t>Payment policy: Initial prescription drugs or "first fills" for State Fund claims</t>
  </si>
  <si>
    <t>Payment policy: Opioids</t>
  </si>
  <si>
    <t>Payment policy: Third party billing for pharmacy services</t>
  </si>
  <si>
    <t>General information: Physical medicine CPT codes billing guidance</t>
  </si>
  <si>
    <t>Payment policy: Electrical stimulators (including TENS)</t>
  </si>
  <si>
    <t>Payment policy: Functional capacity evaluations (FCEs)</t>
  </si>
  <si>
    <t>Payment policy: Low level laser therapy (LLLT)</t>
  </si>
  <si>
    <t>Payment policy: Massage therapy</t>
  </si>
  <si>
    <t>Payment policy: Osteopathic manipulative treatment (OMT)</t>
  </si>
  <si>
    <t>Payment policy: Physical therapy (PT) and occupational therapy (OT)</t>
  </si>
  <si>
    <t>Payment policy: Powered traction therapy</t>
  </si>
  <si>
    <t>Payment policy: Telehealth for physical medicine services</t>
  </si>
  <si>
    <t>Payment policy: Therapy student and therapy assistant student supervision</t>
  </si>
  <si>
    <t>Payment policy: Work rehabilitation (WR)</t>
  </si>
  <si>
    <t>Payment policy: Wound care</t>
  </si>
  <si>
    <t>Payment policy: Contrast material</t>
  </si>
  <si>
    <t>Payment policy: Noninvasive cardiac imaging for coronary artery disease</t>
  </si>
  <si>
    <t>Payment policy: Nuclear medicine</t>
  </si>
  <si>
    <t>Payment policy: Portable radiology services</t>
  </si>
  <si>
    <t>Payment policy: Radiology consultation services</t>
  </si>
  <si>
    <t>Payment policy: Radiology reporting requirements</t>
  </si>
  <si>
    <t>Payment policy: Ultrasound</t>
  </si>
  <si>
    <t>Payment policy: X-ray services</t>
  </si>
  <si>
    <t>Payment policy: Copies of medical records</t>
  </si>
  <si>
    <t>Payment policy: Reports and forms</t>
  </si>
  <si>
    <t>Payment policy: Review of job offers, job analyses, and job descriptions</t>
  </si>
  <si>
    <t>Payment policy: Acquisition cost and itemized invoices</t>
  </si>
  <si>
    <t>Payment policy: Casting materials</t>
  </si>
  <si>
    <t>Payment policy: Catheterization</t>
  </si>
  <si>
    <t>Payment policy: Miscellaneous supplies</t>
  </si>
  <si>
    <t>Payment policy: Services and supplies</t>
  </si>
  <si>
    <t>Payment policy: Supply codes, bundled</t>
  </si>
  <si>
    <t>Payment policy: Surgical dressings dispensed for home use</t>
  </si>
  <si>
    <t>Payment policy: Surgical trays and supplies used in the physician's office</t>
  </si>
  <si>
    <t>Payment policy: Autologous chondrocyte implant (ACI)</t>
  </si>
  <si>
    <t>Payment policy: Angioscopy</t>
  </si>
  <si>
    <t>Payment policy: Bilateral surgeries</t>
  </si>
  <si>
    <t>Payment policy: Bone growth stimulators</t>
  </si>
  <si>
    <t>Payment policy: Bone morphogenic protein (BMP)</t>
  </si>
  <si>
    <t>Payment policy: Closure of enterostomy</t>
  </si>
  <si>
    <t>Payment policy: Endoscopy procedures</t>
  </si>
  <si>
    <t>Payment policy: Epidural adhesiolysis</t>
  </si>
  <si>
    <t>Payment policy: Fractional ablative laser</t>
  </si>
  <si>
    <t>Payment policy: Global surgery</t>
  </si>
  <si>
    <t>Payment policy: Lumbar intervertebral artificial disc replacement</t>
  </si>
  <si>
    <t>Payment policy: Meniscal allograft transplantation</t>
  </si>
  <si>
    <t>Payment policy: Microsurgery</t>
  </si>
  <si>
    <t>Payment policy: Minor surgical procedures</t>
  </si>
  <si>
    <t>Payment policy: Pre, intra, or post-operative services</t>
  </si>
  <si>
    <t>Payment policy: Procedures performed in a physician's office</t>
  </si>
  <si>
    <t>Payment policy: Registered nurses as surgical assistants</t>
  </si>
  <si>
    <t>Payment policy: Skin cell substitutes</t>
  </si>
  <si>
    <t>Payment policy: Standard multiple surgeries</t>
  </si>
  <si>
    <t>Payment policy: Stem cell therapy for musculoskeletal conditions</t>
  </si>
  <si>
    <t>Payment policy: Tobacco cessation treatment for surgical care</t>
  </si>
  <si>
    <t>Payment policy: Unlisted surgical procedures</t>
  </si>
  <si>
    <t>Payment policy: Billing by referral type</t>
  </si>
  <si>
    <t>Payment policy: Fee caps for vocational services</t>
  </si>
  <si>
    <t>Payment policy: Option 2 vocational services</t>
  </si>
  <si>
    <t>Payment policy: Quality assurance</t>
  </si>
  <si>
    <t>Payment policy: Remote services</t>
  </si>
  <si>
    <t>Payment policy: School billing, cancellation, and refund</t>
  </si>
  <si>
    <t>Payment policy: Special services, non-vocational providers</t>
  </si>
  <si>
    <t>Payment policy: Travel, wait time, and mileage</t>
  </si>
  <si>
    <t>Payment policy: Additional requirements for all vocational services providers</t>
  </si>
  <si>
    <t>Payment policy: Basis for calculating RBRVS payment levels</t>
  </si>
  <si>
    <t>Payment policy: Facility setting services paid at the RBRVS rate</t>
  </si>
  <si>
    <t>Payment policy: Non-facility setting services paid at the RBRVS rate</t>
  </si>
  <si>
    <t>Payment policy: All ASC services</t>
  </si>
  <si>
    <t>Payment policy: Brain injury rehabilitation services</t>
  </si>
  <si>
    <t>Payment policy: Telehealth for brain injury rehabilitation services</t>
  </si>
  <si>
    <t>Payment policy: Structured, intensive, multidisciplinary program (SIMP)</t>
  </si>
  <si>
    <t>Payment policy: Telehealth for chronic pain management</t>
  </si>
  <si>
    <t>Payment policy: Vocational services for SIMP workers</t>
  </si>
  <si>
    <t>Payment policy: All hospitals</t>
  </si>
  <si>
    <t>Payment policy: Hospital acquisition cost policy</t>
  </si>
  <si>
    <t>Payment policy: Inpatient hospital acute care</t>
  </si>
  <si>
    <t>Payment policy: Outpatient hospitals</t>
  </si>
  <si>
    <t>Payment policy: All residential care services</t>
  </si>
  <si>
    <t>Payment policy: Assisted living facilities, adult family homes, and boarding homes</t>
  </si>
  <si>
    <t>Payment policy: Critical Access Hospitals (CAHs) and Veterans Administration Hospitals using swing beds for sub-acute care</t>
  </si>
  <si>
    <t>Payment policy: Hospice care</t>
  </si>
  <si>
    <t>Payment policy: Skilled nursing facilities</t>
  </si>
  <si>
    <t>Payment policy: Skilled nursing facility and transitional care unit beds</t>
  </si>
  <si>
    <t>Definitions</t>
  </si>
  <si>
    <t>Modifiers</t>
  </si>
  <si>
    <t>n/a</t>
  </si>
  <si>
    <t>N#</t>
  </si>
  <si>
    <t>General information: All payment policies and fee schedules</t>
  </si>
  <si>
    <t>General information: Documentation requirements; how improper documentation could impact payment for services</t>
  </si>
  <si>
    <t>Payment policy: Emergency air ambulance transport</t>
  </si>
  <si>
    <t>Payment policy: Team care (Medical direction of anesthesia)</t>
  </si>
  <si>
    <t>Payment policy: Independent medical exams (IMEs)</t>
  </si>
  <si>
    <t>Payment policy: Residential facility offering treatment for mental health</t>
  </si>
  <si>
    <t>Payment policy: Job modification and pre-job accommodation</t>
  </si>
  <si>
    <t>Language Access Services for Spoken Languages</t>
  </si>
  <si>
    <t>Row Labels</t>
  </si>
  <si>
    <t>Grand Total</t>
  </si>
  <si>
    <t>Mental Health and Behavioral Health Interventions (BHI)</t>
  </si>
  <si>
    <t>Resource-based Relative Value Scale (RBRVS)</t>
  </si>
  <si>
    <t>Telehealth, Remote, and Mobile Services</t>
  </si>
  <si>
    <t>Places of Service</t>
  </si>
  <si>
    <t>Contains places of service</t>
  </si>
  <si>
    <t>Contains provider travel, lodging, ambulance, taxi, NCM travel</t>
  </si>
  <si>
    <t>Contains anesthesia, immunizations, acupuncture</t>
  </si>
  <si>
    <t>Chapter 2: Information for All Providers</t>
  </si>
  <si>
    <t>Chapter 3: Attending Providers</t>
  </si>
  <si>
    <t>Chapter 4: Audiology and Hearing</t>
  </si>
  <si>
    <t>Chapter 5: Care Coordination</t>
  </si>
  <si>
    <t>Chapter 6: Dental</t>
  </si>
  <si>
    <t>Chapter 7: Durable Medical Equipment (DME) and Supplies</t>
  </si>
  <si>
    <t>Chapter 14: Language Access Services for Spoken Languages</t>
  </si>
  <si>
    <t>Chapter 1: Introduction</t>
  </si>
  <si>
    <t>Introduction</t>
  </si>
  <si>
    <t>Contains obseity tx, sign lang; many policies removed</t>
  </si>
  <si>
    <t>Contains all telehealth policies, mobile services, VR, portable radiology</t>
  </si>
  <si>
    <t>Rehabilitation Facilites and Programs</t>
  </si>
  <si>
    <t>Skilled Nursing, Home Health, and Residential Care</t>
  </si>
  <si>
    <t>Full title</t>
  </si>
  <si>
    <t>New chapter full name</t>
  </si>
  <si>
    <t>Appendix C: Place of Service (POS) Codes</t>
  </si>
  <si>
    <t>Chapter 03: Attending Providers</t>
  </si>
  <si>
    <t>Chapter 04: Audiology and Hearing</t>
  </si>
  <si>
    <t>Chapter 05: Care Coordination</t>
  </si>
  <si>
    <t>Chapter 06: Dental</t>
  </si>
  <si>
    <t>Chapter 07: Durable Medical Equipment (DME) and Supplies</t>
  </si>
  <si>
    <t>Reports and Forms</t>
  </si>
  <si>
    <t>Electrodiagnostics and Radiology</t>
  </si>
  <si>
    <t>Laboratory and Pathology Services</t>
  </si>
  <si>
    <t>Chapter 8: Electrodiagnostics and Radiology</t>
  </si>
  <si>
    <t>Chapter 9: Evaluation and Management (E/M)</t>
  </si>
  <si>
    <t>Chapter 10: Home and Vehicle Modifications</t>
  </si>
  <si>
    <t>Chapter 12: Injections and Medication Administration</t>
  </si>
  <si>
    <t>Chapter 13: Laboratory and Pathology Services</t>
  </si>
  <si>
    <t>Chapter 15: Lodging, Transportation, and Travel</t>
  </si>
  <si>
    <t>Chapter 16: Medical Testimony</t>
  </si>
  <si>
    <t>Chapter 17: Mental Health and Behavioral Health Interventions (BHI)</t>
  </si>
  <si>
    <t>Chapter 18: Other Services</t>
  </si>
  <si>
    <t>Chapter 19: Pharmacy</t>
  </si>
  <si>
    <t>Chapter 20: Physical Medicine</t>
  </si>
  <si>
    <t>Chapter 08: Electrodiagnostics and Radiology</t>
  </si>
  <si>
    <t>Chapter 09: Evaluation and Management (E/M)</t>
  </si>
  <si>
    <t>Impairment Ratings and Independent Medical Exams (IMEs)</t>
  </si>
  <si>
    <t>Chapter 11: Impairment Ratings and Independent Medical Exams (IMEs)</t>
  </si>
  <si>
    <t>Chapter 21: Reports and Forms</t>
  </si>
  <si>
    <t>Chapter 22: Resource-based Relative Value Scale (RBRVS)</t>
  </si>
  <si>
    <t>Chapter 23: Surgery</t>
  </si>
  <si>
    <t>Chapter 24: Telehealth, Remote, and Mobile Services</t>
  </si>
  <si>
    <t>Chapter 25: Vocational Services</t>
  </si>
  <si>
    <t>Chapter 26: Hospitals and Ambulatory Surgical Centers (ASCs)</t>
  </si>
  <si>
    <t>Chapter 27: Rehabilitation Facilites and Programs</t>
  </si>
  <si>
    <t>Chapter 28: Skilled Nursing, Home Health, and Residential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</si>
</sst>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b/>
      <sz val="11"/>
      <color theme="1"/>
      <name val="Calibri"/>
      <scheme val="minor"/>
    </font>
  </fonts>
  <fills count="2">
    <fill>
      <patternFill patternType="none"/>
    </fill>
    <fill>
      <patternFill patternType="gray125"/>
    </fill>
  </fills>
  <borders count="2">
    <border>
      <left/>
      <right/>
      <top/>
      <bottom/>
      <diagonal/>
    </border>
    <border>
      <left/>
      <right style="thin">
        <color indexed="64"/>
      </right>
      <top/>
      <bottom/>
      <diagonal/>
    </border>
  </borders>
  <cellStyleXfs count="1">
    <xf numFmtId="0" fontId="0" fillId="0" borderId="0"/>
  </cellStyleXfs>
  <cellXfs count="12">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2" fillId="0" borderId="0" xfId="0" applyFont="1"/>
    <xf numFmtId="0" fontId="1" fillId="0" borderId="1" xfId="0" applyFont="1" applyBorder="1" applyAlignment="1">
      <alignment wrapText="1"/>
    </xf>
    <xf numFmtId="0" fontId="0" fillId="0" borderId="1" xfId="0" applyBorder="1" applyAlignment="1">
      <alignment wrapText="1"/>
    </xf>
    <xf numFmtId="0" fontId="0" fillId="0" borderId="0" xfId="0" pivotButton="1"/>
    <xf numFmtId="0" fontId="0" fillId="0" borderId="0" xfId="0" applyAlignment="1">
      <alignment horizontal="left"/>
    </xf>
    <xf numFmtId="0" fontId="0" fillId="0" borderId="0" xfId="0" applyFill="1" applyAlignment="1">
      <alignment wrapText="1"/>
    </xf>
    <xf numFmtId="0" fontId="0" fillId="0" borderId="1" xfId="0" applyFill="1" applyBorder="1" applyAlignment="1">
      <alignment wrapText="1"/>
    </xf>
    <xf numFmtId="0" fontId="0" fillId="0" borderId="0" xfId="0" applyFill="1"/>
  </cellXfs>
  <cellStyles count="1">
    <cellStyle name="Normal" xfId="0" builtinId="0"/>
  </cellStyles>
  <dxfs count="8">
    <dxf>
      <font>
        <b/>
        <i val="0"/>
        <strike val="0"/>
        <condense val="0"/>
        <extend val="0"/>
        <outline val="0"/>
        <shadow val="0"/>
        <u val="none"/>
        <vertAlign val="baseline"/>
        <sz val="11"/>
        <color theme="1"/>
        <name val="Calibri"/>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left/>
        <right style="thin">
          <color indexed="64"/>
        </right>
        <top/>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517524</xdr:colOff>
      <xdr:row>2</xdr:row>
      <xdr:rowOff>0</xdr:rowOff>
    </xdr:from>
    <xdr:to>
      <xdr:col>9</xdr:col>
      <xdr:colOff>288925</xdr:colOff>
      <xdr:row>32</xdr:row>
      <xdr:rowOff>180975</xdr:rowOff>
    </xdr:to>
    <mc:AlternateContent xmlns:mc="http://schemas.openxmlformats.org/markup-compatibility/2006" xmlns:a14="http://schemas.microsoft.com/office/drawing/2010/main">
      <mc:Choice Requires="a14">
        <xdr:graphicFrame macro="">
          <xdr:nvGraphicFramePr>
            <xdr:cNvPr id="2" name="Policy"/>
            <xdr:cNvGraphicFramePr/>
          </xdr:nvGraphicFramePr>
          <xdr:xfrm>
            <a:off x="0" y="0"/>
            <a:ext cx="0" cy="0"/>
          </xdr:xfrm>
          <a:graphic>
            <a:graphicData uri="http://schemas.microsoft.com/office/drawing/2010/slicer">
              <sle:slicer xmlns:sle="http://schemas.microsoft.com/office/drawing/2010/slicer" name="Policy"/>
            </a:graphicData>
          </a:graphic>
        </xdr:graphicFrame>
      </mc:Choice>
      <mc:Fallback xmlns="">
        <xdr:sp macro="" textlink="">
          <xdr:nvSpPr>
            <xdr:cNvPr id="0" name=""/>
            <xdr:cNvSpPr>
              <a:spLocks noTextEdit="1"/>
            </xdr:cNvSpPr>
          </xdr:nvSpPr>
          <xdr:spPr>
            <a:xfrm>
              <a:off x="4619624" y="381000"/>
              <a:ext cx="4648201" cy="5895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10</xdr:col>
      <xdr:colOff>288923</xdr:colOff>
      <xdr:row>2</xdr:row>
      <xdr:rowOff>9524</xdr:rowOff>
    </xdr:from>
    <xdr:to>
      <xdr:col>16</xdr:col>
      <xdr:colOff>269874</xdr:colOff>
      <xdr:row>19</xdr:row>
      <xdr:rowOff>171449</xdr:rowOff>
    </xdr:to>
    <mc:AlternateContent xmlns:mc="http://schemas.openxmlformats.org/markup-compatibility/2006" xmlns:a14="http://schemas.microsoft.com/office/drawing/2010/main">
      <mc:Choice Requires="a14">
        <xdr:graphicFrame macro="">
          <xdr:nvGraphicFramePr>
            <xdr:cNvPr id="3" name="Old chapter"/>
            <xdr:cNvGraphicFramePr/>
          </xdr:nvGraphicFramePr>
          <xdr:xfrm>
            <a:off x="0" y="0"/>
            <a:ext cx="0" cy="0"/>
          </xdr:xfrm>
          <a:graphic>
            <a:graphicData uri="http://schemas.microsoft.com/office/drawing/2010/slicer">
              <sle:slicer xmlns:sle="http://schemas.microsoft.com/office/drawing/2010/slicer" name="Old chapter"/>
            </a:graphicData>
          </a:graphic>
        </xdr:graphicFrame>
      </mc:Choice>
      <mc:Fallback xmlns="">
        <xdr:sp macro="" textlink="">
          <xdr:nvSpPr>
            <xdr:cNvPr id="0" name=""/>
            <xdr:cNvSpPr>
              <a:spLocks noTextEdit="1"/>
            </xdr:cNvSpPr>
          </xdr:nvSpPr>
          <xdr:spPr>
            <a:xfrm>
              <a:off x="9877423" y="390524"/>
              <a:ext cx="3638551" cy="34004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10</xdr:col>
      <xdr:colOff>288924</xdr:colOff>
      <xdr:row>21</xdr:row>
      <xdr:rowOff>0</xdr:rowOff>
    </xdr:from>
    <xdr:to>
      <xdr:col>16</xdr:col>
      <xdr:colOff>298449</xdr:colOff>
      <xdr:row>33</xdr:row>
      <xdr:rowOff>9525</xdr:rowOff>
    </xdr:to>
    <mc:AlternateContent xmlns:mc="http://schemas.openxmlformats.org/markup-compatibility/2006" xmlns:a14="http://schemas.microsoft.com/office/drawing/2010/main">
      <mc:Choice Requires="a14">
        <xdr:graphicFrame macro="">
          <xdr:nvGraphicFramePr>
            <xdr:cNvPr id="5" name="New chapter"/>
            <xdr:cNvGraphicFramePr/>
          </xdr:nvGraphicFramePr>
          <xdr:xfrm>
            <a:off x="0" y="0"/>
            <a:ext cx="0" cy="0"/>
          </xdr:xfrm>
          <a:graphic>
            <a:graphicData uri="http://schemas.microsoft.com/office/drawing/2010/slicer">
              <sle:slicer xmlns:sle="http://schemas.microsoft.com/office/drawing/2010/slicer" name="New chapter"/>
            </a:graphicData>
          </a:graphic>
        </xdr:graphicFrame>
      </mc:Choice>
      <mc:Fallback xmlns="">
        <xdr:sp macro="" textlink="">
          <xdr:nvSpPr>
            <xdr:cNvPr id="0" name=""/>
            <xdr:cNvSpPr>
              <a:spLocks noTextEdit="1"/>
            </xdr:cNvSpPr>
          </xdr:nvSpPr>
          <xdr:spPr>
            <a:xfrm>
              <a:off x="9877424" y="4000500"/>
              <a:ext cx="3667125" cy="22955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17</xdr:col>
      <xdr:colOff>260350</xdr:colOff>
      <xdr:row>2</xdr:row>
      <xdr:rowOff>19050</xdr:rowOff>
    </xdr:from>
    <xdr:to>
      <xdr:col>23</xdr:col>
      <xdr:colOff>247651</xdr:colOff>
      <xdr:row>15</xdr:row>
      <xdr:rowOff>0</xdr:rowOff>
    </xdr:to>
    <xdr:sp macro="" textlink="">
      <xdr:nvSpPr>
        <xdr:cNvPr id="6" name="TextBox 5"/>
        <xdr:cNvSpPr txBox="1"/>
      </xdr:nvSpPr>
      <xdr:spPr>
        <a:xfrm>
          <a:off x="14116050" y="400050"/>
          <a:ext cx="3644901" cy="2457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i="0" u="none" strike="noStrike">
              <a:solidFill>
                <a:schemeClr val="dk1"/>
              </a:solidFill>
              <a:effectLst/>
              <a:latin typeface="Arial Narrow" panose="020B0606020202030204" pitchFamily="34" charset="0"/>
              <a:ea typeface="+mn-ea"/>
              <a:cs typeface="+mn-cs"/>
            </a:rPr>
            <a:t>HOW TO USE THIS CROSSWALK</a:t>
          </a:r>
        </a:p>
        <a:p>
          <a:r>
            <a:rPr lang="en-US" sz="1600" b="0" i="0" u="none" strike="noStrike">
              <a:solidFill>
                <a:schemeClr val="dk1"/>
              </a:solidFill>
              <a:effectLst/>
              <a:latin typeface="Arial Narrow" panose="020B0606020202030204" pitchFamily="34" charset="0"/>
              <a:ea typeface="+mn-ea"/>
              <a:cs typeface="+mn-cs"/>
            </a:rPr>
            <a:t>1. Click on a Policy</a:t>
          </a:r>
          <a:r>
            <a:rPr lang="en-US" sz="1600" b="0" i="0" u="none" strike="noStrike" baseline="0">
              <a:solidFill>
                <a:schemeClr val="dk1"/>
              </a:solidFill>
              <a:effectLst/>
              <a:latin typeface="Arial Narrow" panose="020B0606020202030204" pitchFamily="34" charset="0"/>
              <a:ea typeface="+mn-ea"/>
              <a:cs typeface="+mn-cs"/>
            </a:rPr>
            <a:t> to see the Old and New chapter location.</a:t>
          </a:r>
        </a:p>
        <a:p>
          <a:r>
            <a:rPr lang="en-US" sz="1600" b="0" i="0" u="none" strike="noStrike" baseline="0">
              <a:solidFill>
                <a:schemeClr val="dk1"/>
              </a:solidFill>
              <a:effectLst/>
              <a:latin typeface="Arial Narrow" panose="020B0606020202030204" pitchFamily="34" charset="0"/>
              <a:ea typeface="+mn-ea"/>
              <a:cs typeface="+mn-cs"/>
            </a:rPr>
            <a:t>2. Click on the name of an Old chapter to see which policies were in that chapter.</a:t>
          </a:r>
        </a:p>
        <a:p>
          <a:r>
            <a:rPr lang="en-US" sz="1600" b="0" i="0" u="none" strike="noStrike" baseline="0">
              <a:solidFill>
                <a:schemeClr val="dk1"/>
              </a:solidFill>
              <a:effectLst/>
              <a:latin typeface="Arial Narrow" panose="020B0606020202030204" pitchFamily="34" charset="0"/>
              <a:ea typeface="+mn-ea"/>
              <a:cs typeface="+mn-cs"/>
            </a:rPr>
            <a:t>3. Click on the name of a New chapter to see which policies were moved to that chapter.</a:t>
          </a:r>
          <a:endParaRPr lang="en-US" sz="1600" b="0" i="0" u="none" strike="noStrike">
            <a:solidFill>
              <a:schemeClr val="dk1"/>
            </a:solidFill>
            <a:effectLst/>
            <a:latin typeface="Arial Narrow" panose="020B0606020202030204" pitchFamily="34" charset="0"/>
            <a:ea typeface="+mn-ea"/>
            <a:cs typeface="+mn-cs"/>
          </a:endParaRPr>
        </a:p>
        <a:p>
          <a:endParaRPr lang="en-US" sz="1600">
            <a:latin typeface="Arial Narrow" panose="020B0606020202030204" pitchFamily="34" charset="0"/>
          </a:endParaRPr>
        </a:p>
        <a:p>
          <a:r>
            <a:rPr lang="en-US" sz="1600">
              <a:latin typeface="Arial Narrow" panose="020B0606020202030204" pitchFamily="34" charset="0"/>
            </a:rPr>
            <a:t>When finished,</a:t>
          </a:r>
          <a:r>
            <a:rPr lang="en-US" sz="1600" baseline="0">
              <a:latin typeface="Arial Narrow" panose="020B0606020202030204" pitchFamily="34" charset="0"/>
            </a:rPr>
            <a:t> clear filters by clicking the red X in the top right corner of each box: </a:t>
          </a:r>
          <a:endParaRPr lang="en-US" sz="1600">
            <a:latin typeface="Arial Narrow" panose="020B0606020202030204" pitchFamily="34" charset="0"/>
          </a:endParaRPr>
        </a:p>
      </xdr:txBody>
    </xdr:sp>
    <xdr:clientData/>
  </xdr:twoCellAnchor>
  <xdr:twoCellAnchor editAs="absolute">
    <xdr:from>
      <xdr:col>22</xdr:col>
      <xdr:colOff>31750</xdr:colOff>
      <xdr:row>13</xdr:row>
      <xdr:rowOff>114300</xdr:rowOff>
    </xdr:from>
    <xdr:to>
      <xdr:col>22</xdr:col>
      <xdr:colOff>279369</xdr:colOff>
      <xdr:row>14</xdr:row>
      <xdr:rowOff>161895</xdr:rowOff>
    </xdr:to>
    <xdr:pic>
      <xdr:nvPicPr>
        <xdr:cNvPr id="7" name="Picture 6"/>
        <xdr:cNvPicPr>
          <a:picLocks noChangeAspect="1"/>
        </xdr:cNvPicPr>
      </xdr:nvPicPr>
      <xdr:blipFill>
        <a:blip xmlns:r="http://schemas.openxmlformats.org/officeDocument/2006/relationships" r:embed="rId1"/>
        <a:stretch>
          <a:fillRect/>
        </a:stretch>
      </xdr:blipFill>
      <xdr:spPr>
        <a:xfrm>
          <a:off x="16935450" y="2590800"/>
          <a:ext cx="247619" cy="23809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bbs, Marc D (LNI)" refreshedDate="45714.574856481478" createdVersion="6" refreshedVersion="6" minRefreshableVersion="3" recordCount="238">
  <cacheSource type="worksheet">
    <worksheetSource name="Table2"/>
  </cacheSource>
  <cacheFields count="7">
    <cacheField name="Policy name" numFmtId="0">
      <sharedItems count="237">
        <s v="Definitions"/>
        <s v="Modifiers"/>
        <s v="Places of Service"/>
        <s v="Reports and Forms"/>
        <s v="General information: About MARFS and this manual"/>
        <s v="General information: About the layout and design"/>
        <s v="General information: Highlights of policy changes since…"/>
        <s v="General information: All payment policies and fee schedules"/>
        <s v="General information: Becoming a provider"/>
        <s v="General information: Charting format"/>
        <s v="General information: Documentation requirements; how improper documentation could impact payment for services"/>
        <s v="General information: Penalties for failing to comply with RCW 51.48.060"/>
        <s v="General information: Recordkeeping requirements"/>
        <s v="General information: Self-insured employers (SIEs)"/>
        <s v="General information: Submitting claim documents to the State Fund"/>
        <s v="Payment policy: After-hours services"/>
        <s v="Payment policy: All professional services"/>
        <s v="Payment policy: Billing codes and modifiers"/>
        <s v="Payment policy: Billing instructions and forms"/>
        <s v="Payment policy: Billing limitations, appeals, and protests"/>
        <s v="Payment policy: Complementary &amp; preparatory services, and patient education or counseling"/>
        <s v="Payment policy: Copies of medical records"/>
        <s v="Payment policy: Current coverage decisions for medical technologies and procedures"/>
        <s v="Payment policy: Locum tenens"/>
        <s v="Payment policy: Overview of payment methods"/>
        <s v="Payment policy: Reports and forms"/>
        <s v="Payment policy: Review of job offers, job analyses, and job descriptions"/>
        <s v="Payment policy: Split billing -- treating 2 separate conditions"/>
        <s v="Payment policy: Split billing -- treating two separate conditions"/>
        <s v="Payment policy: Students and student supervision"/>
        <s v="Payment policy: Attending Providers (APs)"/>
        <s v="Payment policy: Naturopathic services"/>
        <s v="General information: Advertising limits"/>
        <s v="Payment policy: Audiology services"/>
        <s v="Payment policy: Dispensing fees"/>
        <s v="Payment policy: Documentation and record keeping requirements"/>
        <s v="Payment policy: Hearing aids, devices, supplies, parts, and services"/>
        <s v="Payment policy: Repairs and replacements"/>
        <s v="Payment policy: Replacement of linear nonprogrammable analog hearing aids"/>
        <s v="Payment policy: Restocking fees"/>
        <s v="Payment policy: Case management records and reports"/>
        <s v="Payment policy: Case management services - Online communications"/>
        <s v="Payment policy: Case management services - Team conferences"/>
        <s v="Payment policy: Case management services - Telephone calls"/>
        <s v="Payment policy: Health services coordination &amp; surgical health services coordination"/>
        <s v="Payment policy: Nurse case management services"/>
        <s v="Payment policy: All dental services"/>
        <s v="Payment policy: Acquisition cost and itemized invoices"/>
        <s v="Payment policy: Casting materials"/>
        <s v="Payment policy: Catheterization"/>
        <s v="Payment policy: Hot and cold therapy DME"/>
        <s v="Payment policy: Miscellaneous supplies"/>
        <s v="Payment policy: Negative pressure wound therapy (NPWT)"/>
        <s v="Payment policy: Oxygen and oxygen equipment"/>
        <s v="Payment policy: Pneumatic compression devices"/>
        <s v="Payment policy: Prosthetic and orthotic services"/>
        <s v="Payment policy: Purchasing DME"/>
        <s v="Payment policy: Renting DME"/>
        <s v="Payment policy: Repairs and non-routine services"/>
        <s v="Payment policy: Services and supplies"/>
        <s v="Payment policy: Supply codes, bundled"/>
        <s v="Payment policy: Surgical dressings dispensed for home use"/>
        <s v="Payment policy: Surgical trays and supplies used in the physician's office"/>
        <s v="Payment policy: Ventilator management services"/>
        <s v="Payment policy: Biofeedback"/>
        <s v="Payment policy: Chiropractic radiology services (X-rays)"/>
        <s v="Payment policy: Contrast material"/>
        <s v="Payment policy: Electrocardiograms (EKG)"/>
        <s v="Payment policy: Electrodiagnostic services"/>
        <s v="Payment policy: Extracorporeal shockwave therapy (ESWT)"/>
        <s v="Payment policy: Noninvasive cardiac imaging for coronary artery disease"/>
        <s v="Payment policy: Nuclear medicine"/>
        <s v="Payment policy: Radiology consultation services"/>
        <s v="Payment policy: Radiology reporting requirements"/>
        <s v="Payment policy: Ultrasound"/>
        <s v="Payment policy: X-ray services"/>
        <s v="Payment policy: All E/M services"/>
        <s v="Payment policy: Care plan oversight"/>
        <s v="Payment policy: Chiropractic consultations"/>
        <s v="Payment policy: Chiropractic evaluation and management (E/M) services"/>
        <s v="Payment policy: End stage renal disease (ESRD)"/>
        <s v="Payment policy: Medical care in the home or nursing facility"/>
        <s v="Payment policy: Prolonged E/M"/>
        <s v="Payment policy: Standby services"/>
        <s v="Payment policy: Home modifications"/>
        <s v="Payment policy: Vehicle modifications"/>
        <s v="Payment policy: Chiropractic independent medical exams (IMEs) and impairment ratings"/>
        <s v="Payment policy: Impairment ratings"/>
        <s v="Payment policy: Independent medical exams (IMEs)"/>
        <s v="Payment policy: Radiology reporting requirements for IMEs"/>
        <s v="Payment policy: Acupuncture services"/>
        <s v="Payment policy: All anesthesia services"/>
        <s v="Payment policy: Base and time units payment method for anesthesia"/>
        <s v="Payment policy: Botulinum toxin (BTX)"/>
        <s v="Payment policy: Compound drugs"/>
        <s v="Payment policy: Home infusion services"/>
        <s v="Payment policy: Hyaluronic acid for osteoarthritis of the knee"/>
        <s v="Payment policy: Immunizations"/>
        <s v="Payment policy: Immunotherapy"/>
        <s v="Payment policy: Infusion therapy"/>
        <s v="Payment policy: Infusion therapy services and supplies for RBRVS providers"/>
        <s v="Payment policy: Injectable medications"/>
        <s v="Payment policy: Medical foods and co-packs"/>
        <s v="Payment policy: Non-injectable medications"/>
        <s v="Payment policy: Spinal injections"/>
        <s v="Payment policy: Team care (Medical direction of anesthesia)"/>
        <s v="Payment policy: Therapeutic or diagnostic injections"/>
        <s v="Payment policy: Bloodborne pathogens"/>
        <s v="Payment policy: COVID-19 testing and vaccinations"/>
        <s v="Payment policy: Drug screens"/>
        <s v="Payment policy: Non-CLIA Waived Testing"/>
        <s v="Payment policy: Panel tests"/>
        <s v="Payment policy: Repeat tests"/>
        <s v="Payment policy: Specimen collection and handling"/>
        <s v="Payment policy: STAT lab fees"/>
        <s v="General information: All spoke language interpretation services"/>
        <s v="General information: Interpretive services"/>
        <s v="Payment policy: Interpretation services"/>
        <s v="Payment policy: Interpretation services for independent medical exams (IMEs)"/>
        <s v="Payment policy: Out-of-state interpretation services"/>
        <s v="Payment policy: All ambulance services"/>
        <s v="Payment policy: Arrival of multiple providers"/>
        <s v="Payment policy: Emergency air ambulance transport"/>
        <s v="Payment policy: Lodging providers"/>
        <s v="Payment policy: Mileage and travel expenses"/>
        <s v="Payment policy: Multiple patient transportation"/>
        <s v="Payment policy: Nonemergency transport"/>
        <s v="Payment policy: Proper facilities"/>
        <s v="Payment policy: Provider mileage"/>
        <s v="Payment policy: Taxi, wheelchair van and other transportation services"/>
        <s v="Payment policy: Travel, wait time, and mileage"/>
        <s v="Payment policy: Medical testimony and depositions"/>
        <s v="Payment policy: Activity coaching (PGAP)"/>
        <s v="Payment policy: Activity coaching telephone calls to worker legal representatives"/>
        <s v="Payment policy: All mental health services"/>
        <s v="Payment policy: Behavioral health interventions (BHI)"/>
        <s v="Payment policy: Case management services"/>
        <s v="Payment policy: Individual and group goal-oriented psychotherapy"/>
        <s v="Payment policy: Mental health consultations and evaluations"/>
        <s v="Payment policy: Narcosynthesis and electroconvulsive therapy"/>
        <s v="Payment policy: Neuropsychological testing and evaluation"/>
        <s v="Payment policy: Pharmacological evaluation and management"/>
        <s v="Payment policy: Psychological testing and evaluation"/>
        <s v="Payment policy: Transcranial Magnetic Stimulation (TMS) for treatment-resistant depression"/>
        <s v="Payment policy: Best practice provider incentives"/>
        <s v="Payment policy: Obesity treatment"/>
        <s v="Payment policy: Sign language interpretation"/>
        <s v="Payment policy: Translation services"/>
        <s v="Payment policy: All pharmacy services"/>
        <s v="Payment policy: Emergency contraceptives and pharmacist counseling"/>
        <s v="Payment policy: Endorsing practitioner and Therapeutic Interchange Program"/>
        <s v="Payment policy: Initial prescription drugs or &quot;first fills&quot; for State Fund claims"/>
        <s v="Payment policy: Opioids"/>
        <s v="Payment policy: Third party billing for pharmacy services"/>
        <s v="General information: Physical medicine CPT codes billing guidance"/>
        <s v="Payment policy: Chiropractic care visits"/>
        <s v="Payment policy: Electrical stimulators (including TENS)"/>
        <s v="Payment policy: Functional capacity evaluations (FCEs)"/>
        <s v="Payment policy: Low level laser therapy (LLLT)"/>
        <s v="Payment policy: Massage therapy"/>
        <s v="Payment policy: Osteopathic manipulative treatment (OMT)"/>
        <s v="Payment policy: Physical medicine services for naturopathic physicians"/>
        <s v="Payment policy: Physical medicine treatment"/>
        <s v="Payment policy: Physical therapy (PT) and occupational therapy (OT)"/>
        <s v="Payment policy: Powered traction therapy"/>
        <s v="Payment policy: Therapy student and therapy assistant student supervision"/>
        <s v="Payment policy: Work rehabilitation (WR)"/>
        <s v="Payment policy: Wound care"/>
        <s v="Payment policy: Basis for calculating RBRVS payment levels"/>
        <s v="Payment policy: Facility setting services paid at the RBRVS rate"/>
        <s v="Payment policy: Non-facility setting services paid at the RBRVS rate"/>
        <s v="Payment policy: RBRVS payment method for anesthesia"/>
        <s v="Payment policy: Angioscopy"/>
        <s v="Payment policy: Autologous chondrocyte implant (ACI)"/>
        <s v="Payment policy: Bilateral surgeries"/>
        <s v="Payment policy: Bone growth stimulators"/>
        <s v="Payment policy: Bone morphogenic protein (BMP)"/>
        <s v="Payment policy: Closure of enterostomy"/>
        <s v="Payment policy: Endoscopy procedures"/>
        <s v="Payment policy: Epidural adhesiolysis"/>
        <s v="Payment policy: Fractional ablative laser"/>
        <s v="Payment policy: Global surgery"/>
        <s v="Payment policy: Lumbar intervertebral artificial disc replacement"/>
        <s v="Payment policy: Meniscal allograft transplantation"/>
        <s v="Payment policy: Microsurgery"/>
        <s v="Payment policy: Minor surgical procedures"/>
        <s v="Payment policy: Pre, intra, or post-operative services"/>
        <s v="Payment policy: Procedures performed in a physician's office"/>
        <s v="Payment policy: Registered nurses as surgical assistants"/>
        <s v="Payment policy: Skin cell substitutes"/>
        <s v="Payment policy: Standard multiple surgeries"/>
        <s v="Payment policy: Stem cell therapy for musculoskeletal conditions"/>
        <s v="Payment policy: Tobacco cessation treatment for surgical care"/>
        <s v="Payment policy: Unlisted surgical procedures"/>
        <s v="General information: Telehealth"/>
        <s v="Payment policy: Activity coaching (PGAP) telehealth"/>
        <s v="Payment policy: Audio-only mental health services"/>
        <s v="Payment policy: Behavioral health interventions (BHI) audio only"/>
        <s v="Payment policy: Behavioral health interventions, telehealth"/>
        <s v="Payment policy: Portable radiology services"/>
        <s v="Payment policy: Telehealth for brain injury rehabilitation services"/>
        <s v="Payment policy: Telehealth for chiropractic services"/>
        <s v="Payment policy: Telehealth for chronic pain management"/>
        <s v="Payment policy: Telehealth for Evaluation and Management (E/M) services"/>
        <s v="Payment policy: Telehealth for independent medical exams (IMEs)"/>
        <s v="Payment policy: Telehealth for mental health services"/>
        <s v="Payment policy: Telehealth for naturopathic physicians"/>
        <s v="Payment policy: Telehealth for obesity treatment services"/>
        <s v="Payment policy: Telehealth for physical medicine services"/>
        <s v="Payment policy: Virtual reality devices"/>
        <s v="Payment policy: Additional requirements for all vocational services providers"/>
        <s v="Payment policy: Billing by referral type"/>
        <s v="Payment policy: Fee caps for vocational services"/>
        <s v="Payment policy: Job modification and pre-job accommodation"/>
        <s v="Payment policy: Option 2 vocational services"/>
        <s v="Payment policy: Quality assurance"/>
        <s v="Payment policy: Remote services"/>
        <s v="Payment policy: School billing, cancellation, and refund"/>
        <s v="Payment policy: Special services, non-vocational providers"/>
        <s v="Payment policy: All ASC services"/>
        <s v="Payment policy: All hospitals"/>
        <s v="Payment policy: Critical Access Hospitals (CAHs) and Veterans Administration Hospitals using swing beds for sub-acute care"/>
        <s v="Payment policy: Hospital acquisition cost policy"/>
        <s v="Payment policy: Inpatient hospital acute care"/>
        <s v="Payment policy: Outpatient hospitals"/>
        <s v="Payment policy: Brain injury rehabilitation services"/>
        <s v="Payment policy: Structured, intensive, multidisciplinary program (SIMP)"/>
        <s v="Payment policy: Vocational services for SIMP workers"/>
        <s v="Payment policy: Residential facility offering treatment for mental health"/>
        <s v="Payment policy: All residential care services"/>
        <s v="Payment policy: Assisted living facilities, adult family homes, and boarding homes"/>
        <s v="Payment policy: Attendant care home health services"/>
        <s v="Payment policy: Home health services"/>
        <s v="Payment policy: Hospice care"/>
        <s v="Payment policy: In-home hospice services"/>
        <s v="Payment policy: Skilled nursing facilities"/>
        <s v="Payment policy: Skilled nursing facility and transitional care unit beds"/>
      </sharedItems>
    </cacheField>
    <cacheField name="C#" numFmtId="0">
      <sharedItems containsBlank="1" containsMixedTypes="1" containsNumber="1" containsInteger="1" minValue="1" maxValue="36"/>
    </cacheField>
    <cacheField name="Current chapter" numFmtId="0">
      <sharedItems count="37">
        <s v="n/a"/>
        <s v="Chapter 01: Introduction"/>
        <s v="Chapter 02: Information for All Providers"/>
        <s v="Chapter 22: Other Services"/>
        <s v="Chapter 07: Chiropractic Services"/>
        <s v="Chapter 27: Reports and Forms"/>
        <s v="Chapter 10: Evaluation and Management (E/M) Services"/>
        <s v="Chapter 19: Naturopathic Physicians and Acupuncture Services"/>
        <s v="Chapter 05: Audiology and Hearing Services"/>
        <s v="Chapter 20: Nurse Case Management"/>
        <s v="Chapter 08: Dental Services"/>
        <s v="Chapter 28: Supplies, Materials, and Bundled Services"/>
        <s v="Chapter 09: Durable Medical Equipment (DME)"/>
        <s v="Chapter 06: Biofeedback, Electrocardiograms (EKG), Electrodiagnostic Services, &amp; Extracorporeal Shockwave Therapy (ESWT)"/>
        <s v="Chapter 26: Radiology Services"/>
        <s v="Chapter 18: Modifications to Home and Vehicle"/>
        <s v="Chapter 12: Impairment Rating Services"/>
        <s v="Chapter 13: Independent Medical Exams (IME)"/>
        <s v="Chapter 04: Anesthesia Services"/>
        <s v="Chapter 16: Medication Administration and Injections"/>
        <s v="Chapter 11: Home Health Services"/>
        <s v="Chapter 24: Pharmacy Services"/>
        <s v="Chapter 23: Pathology and Laboratory Services"/>
        <s v="Chapter 14: Language Access Services"/>
        <s v="Chapter 03: Ambulance, Taxi, and Other Transportation Services"/>
        <s v="Chapter 30: Vocational Services"/>
        <s v="Chapter 15: Medical Testimony"/>
        <s v="Chapter 17: Mental Health Services"/>
        <s v="Chapter 21: Obesity Treatment"/>
        <s v="Chapter 25: Physical Medicine Services"/>
        <s v="Chapter 31: Washington RBRVS Payment System"/>
        <s v="Chapter 29: Surgery Services"/>
        <s v="Chapter 33: Brain Injury Rehabilitation Services"/>
        <s v="Chapter 34: Chronic Pain Management"/>
        <s v="Chapter 32: Ambulatory Surgery Centers (ASCs)"/>
        <s v="Chapter 35: Hospitals"/>
        <s v="Chapter 36: Nursing Home and Other Residential Care Services"/>
      </sharedItems>
    </cacheField>
    <cacheField name="N#" numFmtId="0">
      <sharedItems containsSemiMixedTypes="0" containsString="0" containsNumber="1" containsInteger="1" minValue="1" maxValue="31"/>
    </cacheField>
    <cacheField name="New chapter" numFmtId="0">
      <sharedItems/>
    </cacheField>
    <cacheField name="Note" numFmtId="0">
      <sharedItems containsBlank="1"/>
    </cacheField>
    <cacheField name="New chapter full name" numFmtId="0">
      <sharedItems count="64">
        <s v="Appendix A: Definitions"/>
        <s v="Appendix B: Modifiers"/>
        <s v="Appendix C: Place of Service (POS) Codes"/>
        <s v="Chapter 21: Reports and Forms"/>
        <s v="Chapter 01: Introduction"/>
        <s v="Chapter 02: Information for All Providers"/>
        <s v="Chapter 03: Attending Providers"/>
        <s v="Chapter 04: Audiology and Hearing"/>
        <s v="Chapter 05: Care Coordination"/>
        <s v="Chapter 06: Dental"/>
        <s v="Chapter 07: Durable Medical Equipment (DME) and Supplies"/>
        <s v="Chapter 08: Electrodiagnostics and Radiology"/>
        <s v="Chapter 09: Evaluation and Management (E/M)"/>
        <s v="Chapter 10: Home and Vehicle Modifications"/>
        <s v="Chapter 11: Impairment Ratings and Independent Medical Exams (IMEs)"/>
        <s v="Chapter 12: Injections and Medication Administration"/>
        <s v="Chapter 13: Laboratory and Pathology Services"/>
        <s v="Chapter 14: Language Access Services for Spoken Languages"/>
        <s v="Chapter 15: Lodging, Transportation, and Travel"/>
        <s v="Chapter 16: Medical Testimony"/>
        <s v="Chapter 17: Mental Health and Behavioral Health Interventions (BHI)"/>
        <s v="Chapter 18: Other Services"/>
        <s v="Chapter 19: Pharmacy"/>
        <s v="Chapter 20: Physical Medicine"/>
        <s v="Chapter 22: Resource-based Relative Value Scale (RBRVS)"/>
        <s v="Chapter 23: Surgery"/>
        <s v="Chapter 24: Telehealth, Remote, and Mobile Services"/>
        <s v="Chapter 25: Vocational Services"/>
        <s v="Chapter 26: Hospitals and Ambulatory Surgical Centers (ASCs)"/>
        <s v="Chapter 27: Rehabilitation Facilites and Programs"/>
        <s v="Chapter 28: Skilled Nursing, Home Health, and Residential Care"/>
        <s v="Chapter 15: Mental Health and Behavioral Health Interventions (BHI)" u="1"/>
        <s v="Chapter 29: Appendix B: Modifiers" u="1"/>
        <s v="Chapter 2: Information for All Providers" u="1"/>
        <s v="Chapter 21: Resource-based Relative Value Scale (RBRVS)" u="1"/>
        <s v="Chapter 7: Durable Medical Equipment (DME) and Supplies" u="1"/>
        <s v="Chapter 22: Surgery" u="1"/>
        <s v="Chapter 08: Evaluation and Management (E/M)" u="1"/>
        <s v="Chapter 12: Lodging, Transportation, and Travel" u="1"/>
        <s v="Chapter 23: Telehealth, Remote, and Mobile Services" u="1"/>
        <s v="Chapter 18: Pharmacy" u="1"/>
        <s v="Chapter 16: Other Services" u="1"/>
        <s v="Chapter 09: Home and Vehicle Modifications" u="1"/>
        <s v="Chapter 3: Attending Providers" u="1"/>
        <s v="Chapter 25: Hospitals and Ambulatory Surgical Centers (ASCs)" u="1"/>
        <s v="Chapter 1: Introduction" u="1"/>
        <s v="Chapter 5: Care Coordination" u="1"/>
        <s v="Chapter 8: Evaluation and Management (E/M)" u="1"/>
        <s v="Chapter 10: Independent Medical Exams (IMEs) and Impairment Ratings" u="1"/>
        <s v="Chapter 11: Independent Medical Exams (IMEs) and Impairment Ratings" u="1"/>
        <s v="Appendix C: Place of Service (POS)" u="1"/>
        <s v="Chapter 27: Skilled Nursing, Home Health, and Residential Care" u="1"/>
        <s v="Chapter 17: Pathology and Laboratory Services" u="1"/>
        <s v="Chapter 26: Rehabilitation Facilites and Programs" u="1"/>
        <s v="Chapter 9: Home and Vehicle Modifications" u="1"/>
        <s v="Chapter 11: Injections and Medication Administration" u="1"/>
        <s v="Chapter 4: Audiology and Hearing" u="1"/>
        <s v="Chapter 28: Appendix A: Definitions" u="1"/>
        <s v="Appendix D: Reports and Forms" u="1"/>
        <s v="Chapter 19: Physical Medicine" u="1"/>
        <s v="Chapter 6: Dental" u="1"/>
        <s v="Chapter 24: Vocational Services" u="1"/>
        <s v="Chapter 13: Medical Testimony" u="1"/>
        <s v="Chapter 20: Radiology and Electrodiagnostics" u="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38">
  <r>
    <x v="0"/>
    <s v="n/a"/>
    <x v="0"/>
    <n v="29"/>
    <s v="Appendix A: Definitions"/>
    <m/>
    <x v="0"/>
  </r>
  <r>
    <x v="1"/>
    <s v="n/a"/>
    <x v="0"/>
    <n v="30"/>
    <s v="Appendix B: Modifiers"/>
    <m/>
    <x v="1"/>
  </r>
  <r>
    <x v="2"/>
    <m/>
    <x v="0"/>
    <n v="31"/>
    <s v="Appendix C: Place of Service (POS) Codes"/>
    <m/>
    <x v="2"/>
  </r>
  <r>
    <x v="3"/>
    <m/>
    <x v="0"/>
    <n v="21"/>
    <s v="Reports and Forms"/>
    <m/>
    <x v="3"/>
  </r>
  <r>
    <x v="4"/>
    <n v="1"/>
    <x v="1"/>
    <n v="1"/>
    <s v="Introduction"/>
    <m/>
    <x v="4"/>
  </r>
  <r>
    <x v="5"/>
    <n v="1"/>
    <x v="1"/>
    <n v="1"/>
    <s v="Introduction"/>
    <m/>
    <x v="4"/>
  </r>
  <r>
    <x v="6"/>
    <n v="1"/>
    <x v="1"/>
    <n v="1"/>
    <s v="Introduction"/>
    <m/>
    <x v="4"/>
  </r>
  <r>
    <x v="7"/>
    <n v="2"/>
    <x v="2"/>
    <n v="2"/>
    <s v="Information for All Providers"/>
    <m/>
    <x v="5"/>
  </r>
  <r>
    <x v="8"/>
    <n v="2"/>
    <x v="2"/>
    <n v="2"/>
    <s v="Information for All Providers"/>
    <s v="AP communication w VRC moved to AP chapter"/>
    <x v="5"/>
  </r>
  <r>
    <x v="9"/>
    <n v="2"/>
    <x v="2"/>
    <n v="2"/>
    <s v="Information for All Providers"/>
    <m/>
    <x v="5"/>
  </r>
  <r>
    <x v="10"/>
    <n v="2"/>
    <x v="2"/>
    <n v="2"/>
    <s v="Information for All Providers"/>
    <m/>
    <x v="5"/>
  </r>
  <r>
    <x v="11"/>
    <n v="2"/>
    <x v="2"/>
    <n v="2"/>
    <s v="Information for All Providers"/>
    <m/>
    <x v="5"/>
  </r>
  <r>
    <x v="12"/>
    <n v="2"/>
    <x v="2"/>
    <n v="2"/>
    <s v="Information for All Providers"/>
    <m/>
    <x v="5"/>
  </r>
  <r>
    <x v="13"/>
    <n v="2"/>
    <x v="2"/>
    <n v="2"/>
    <s v="Information for All Providers"/>
    <m/>
    <x v="5"/>
  </r>
  <r>
    <x v="14"/>
    <n v="2"/>
    <x v="2"/>
    <n v="2"/>
    <s v="Information for All Providers"/>
    <m/>
    <x v="5"/>
  </r>
  <r>
    <x v="15"/>
    <n v="22"/>
    <x v="3"/>
    <n v="2"/>
    <s v="Information for All Providers"/>
    <m/>
    <x v="5"/>
  </r>
  <r>
    <x v="16"/>
    <n v="2"/>
    <x v="2"/>
    <n v="2"/>
    <s v="Information for All Providers"/>
    <s v="PA requirements moved to AP chapter"/>
    <x v="5"/>
  </r>
  <r>
    <x v="17"/>
    <n v="2"/>
    <x v="2"/>
    <n v="2"/>
    <s v="Information for All Providers"/>
    <s v="General information"/>
    <x v="5"/>
  </r>
  <r>
    <x v="18"/>
    <n v="2"/>
    <x v="2"/>
    <n v="2"/>
    <s v="Information for All Providers"/>
    <s v="Split apart the forms section into separate policy, ROA requirements moving to Attending Providers"/>
    <x v="5"/>
  </r>
  <r>
    <x v="19"/>
    <n v="2"/>
    <x v="2"/>
    <n v="2"/>
    <s v="Information for All Providers"/>
    <m/>
    <x v="5"/>
  </r>
  <r>
    <x v="20"/>
    <n v="7"/>
    <x v="4"/>
    <n v="2"/>
    <s v="Information for All Providers"/>
    <m/>
    <x v="5"/>
  </r>
  <r>
    <x v="21"/>
    <n v="27"/>
    <x v="5"/>
    <n v="2"/>
    <s v="Information for All Providers"/>
    <m/>
    <x v="5"/>
  </r>
  <r>
    <x v="22"/>
    <n v="2"/>
    <x v="2"/>
    <n v="2"/>
    <s v="Information for All Providers"/>
    <m/>
    <x v="5"/>
  </r>
  <r>
    <x v="23"/>
    <n v="22"/>
    <x v="3"/>
    <n v="2"/>
    <s v="Information for All Providers"/>
    <m/>
    <x v="5"/>
  </r>
  <r>
    <x v="24"/>
    <n v="2"/>
    <x v="2"/>
    <n v="2"/>
    <s v="Information for All Providers"/>
    <m/>
    <x v="5"/>
  </r>
  <r>
    <x v="25"/>
    <n v="27"/>
    <x v="5"/>
    <n v="2"/>
    <s v="Information for All Providers"/>
    <s v="Split up between All Providers and Attending Providers"/>
    <x v="5"/>
  </r>
  <r>
    <x v="26"/>
    <n v="27"/>
    <x v="5"/>
    <n v="2"/>
    <s v="Information for All Providers"/>
    <m/>
    <x v="5"/>
  </r>
  <r>
    <x v="27"/>
    <n v="10"/>
    <x v="6"/>
    <n v="2"/>
    <s v="Information for All Providers"/>
    <m/>
    <x v="5"/>
  </r>
  <r>
    <x v="28"/>
    <n v="2"/>
    <x v="2"/>
    <n v="2"/>
    <s v="Information for All Providers"/>
    <m/>
    <x v="5"/>
  </r>
  <r>
    <x v="29"/>
    <n v="2"/>
    <x v="2"/>
    <n v="2"/>
    <s v="Information for All Providers"/>
    <m/>
    <x v="5"/>
  </r>
  <r>
    <x v="30"/>
    <n v="2"/>
    <x v="2"/>
    <n v="3"/>
    <s v="Attending Providers"/>
    <m/>
    <x v="6"/>
  </r>
  <r>
    <x v="31"/>
    <n v="19"/>
    <x v="7"/>
    <n v="3"/>
    <s v="Attending Providers"/>
    <m/>
    <x v="6"/>
  </r>
  <r>
    <x v="32"/>
    <n v="5"/>
    <x v="8"/>
    <n v="4"/>
    <s v="Audiology and Hearing"/>
    <m/>
    <x v="7"/>
  </r>
  <r>
    <x v="33"/>
    <n v="5"/>
    <x v="8"/>
    <n v="4"/>
    <s v="Audiology and Hearing"/>
    <m/>
    <x v="7"/>
  </r>
  <r>
    <x v="34"/>
    <n v="5"/>
    <x v="8"/>
    <n v="4"/>
    <s v="Audiology and Hearing"/>
    <m/>
    <x v="7"/>
  </r>
  <r>
    <x v="35"/>
    <n v="5"/>
    <x v="8"/>
    <n v="4"/>
    <s v="Audiology and Hearing"/>
    <m/>
    <x v="7"/>
  </r>
  <r>
    <x v="36"/>
    <n v="5"/>
    <x v="8"/>
    <n v="4"/>
    <s v="Audiology and Hearing"/>
    <m/>
    <x v="7"/>
  </r>
  <r>
    <x v="37"/>
    <n v="5"/>
    <x v="8"/>
    <n v="4"/>
    <s v="Audiology and Hearing"/>
    <m/>
    <x v="7"/>
  </r>
  <r>
    <x v="38"/>
    <n v="5"/>
    <x v="8"/>
    <n v="4"/>
    <s v="Audiology and Hearing"/>
    <m/>
    <x v="7"/>
  </r>
  <r>
    <x v="39"/>
    <n v="5"/>
    <x v="8"/>
    <n v="4"/>
    <s v="Audiology and Hearing"/>
    <m/>
    <x v="7"/>
  </r>
  <r>
    <x v="40"/>
    <n v="20"/>
    <x v="9"/>
    <n v="5"/>
    <s v="Care Coordination"/>
    <m/>
    <x v="8"/>
  </r>
  <r>
    <x v="41"/>
    <n v="10"/>
    <x v="6"/>
    <n v="5"/>
    <s v="Care Coordination"/>
    <m/>
    <x v="8"/>
  </r>
  <r>
    <x v="42"/>
    <n v="10"/>
    <x v="6"/>
    <n v="5"/>
    <s v="Care Coordination"/>
    <m/>
    <x v="8"/>
  </r>
  <r>
    <x v="43"/>
    <n v="10"/>
    <x v="6"/>
    <n v="5"/>
    <s v="Care Coordination"/>
    <m/>
    <x v="8"/>
  </r>
  <r>
    <x v="44"/>
    <n v="22"/>
    <x v="3"/>
    <n v="5"/>
    <s v="Care Coordination"/>
    <m/>
    <x v="8"/>
  </r>
  <r>
    <x v="45"/>
    <n v="20"/>
    <x v="9"/>
    <n v="5"/>
    <s v="Care Coordination"/>
    <m/>
    <x v="8"/>
  </r>
  <r>
    <x v="46"/>
    <n v="8"/>
    <x v="10"/>
    <n v="6"/>
    <s v="Dental"/>
    <s v="Pull out AP stuff and put in AP chapter"/>
    <x v="9"/>
  </r>
  <r>
    <x v="47"/>
    <n v="28"/>
    <x v="11"/>
    <n v="7"/>
    <s v="Durable Medical Equipment (DME) and Supplies"/>
    <m/>
    <x v="10"/>
  </r>
  <r>
    <x v="48"/>
    <n v="28"/>
    <x v="11"/>
    <n v="7"/>
    <s v="Durable Medical Equipment (DME) and Supplies"/>
    <m/>
    <x v="10"/>
  </r>
  <r>
    <x v="49"/>
    <n v="28"/>
    <x v="11"/>
    <n v="7"/>
    <s v="Durable Medical Equipment (DME) and Supplies"/>
    <m/>
    <x v="10"/>
  </r>
  <r>
    <x v="50"/>
    <n v="9"/>
    <x v="12"/>
    <n v="7"/>
    <s v="Durable Medical Equipment (DME) and Supplies"/>
    <m/>
    <x v="10"/>
  </r>
  <r>
    <x v="51"/>
    <n v="28"/>
    <x v="11"/>
    <n v="7"/>
    <s v="Durable Medical Equipment (DME) and Supplies"/>
    <m/>
    <x v="10"/>
  </r>
  <r>
    <x v="52"/>
    <n v="9"/>
    <x v="12"/>
    <n v="7"/>
    <s v="Durable Medical Equipment (DME) and Supplies"/>
    <m/>
    <x v="10"/>
  </r>
  <r>
    <x v="53"/>
    <n v="9"/>
    <x v="12"/>
    <n v="7"/>
    <s v="Durable Medical Equipment (DME) and Supplies"/>
    <m/>
    <x v="10"/>
  </r>
  <r>
    <x v="54"/>
    <n v="9"/>
    <x v="12"/>
    <n v="7"/>
    <s v="Durable Medical Equipment (DME) and Supplies"/>
    <m/>
    <x v="10"/>
  </r>
  <r>
    <x v="55"/>
    <n v="9"/>
    <x v="12"/>
    <n v="7"/>
    <s v="Durable Medical Equipment (DME) and Supplies"/>
    <m/>
    <x v="10"/>
  </r>
  <r>
    <x v="56"/>
    <n v="9"/>
    <x v="12"/>
    <n v="7"/>
    <s v="Durable Medical Equipment (DME) and Supplies"/>
    <m/>
    <x v="10"/>
  </r>
  <r>
    <x v="57"/>
    <n v="9"/>
    <x v="12"/>
    <n v="7"/>
    <s v="Durable Medical Equipment (DME) and Supplies"/>
    <m/>
    <x v="10"/>
  </r>
  <r>
    <x v="58"/>
    <n v="9"/>
    <x v="12"/>
    <n v="7"/>
    <s v="Durable Medical Equipment (DME) and Supplies"/>
    <m/>
    <x v="10"/>
  </r>
  <r>
    <x v="59"/>
    <n v="28"/>
    <x v="11"/>
    <n v="7"/>
    <s v="Durable Medical Equipment (DME) and Supplies"/>
    <m/>
    <x v="10"/>
  </r>
  <r>
    <x v="60"/>
    <n v="28"/>
    <x v="11"/>
    <n v="7"/>
    <s v="Durable Medical Equipment (DME) and Supplies"/>
    <m/>
    <x v="10"/>
  </r>
  <r>
    <x v="61"/>
    <n v="28"/>
    <x v="11"/>
    <n v="7"/>
    <s v="Durable Medical Equipment (DME) and Supplies"/>
    <m/>
    <x v="10"/>
  </r>
  <r>
    <x v="62"/>
    <n v="28"/>
    <x v="11"/>
    <n v="7"/>
    <s v="Durable Medical Equipment (DME) and Supplies"/>
    <m/>
    <x v="10"/>
  </r>
  <r>
    <x v="63"/>
    <n v="9"/>
    <x v="12"/>
    <n v="7"/>
    <s v="Durable Medical Equipment (DME) and Supplies"/>
    <m/>
    <x v="10"/>
  </r>
  <r>
    <x v="64"/>
    <n v="6"/>
    <x v="13"/>
    <n v="8"/>
    <s v="Electrodiagnostics and Radiology"/>
    <m/>
    <x v="11"/>
  </r>
  <r>
    <x v="65"/>
    <n v="7"/>
    <x v="4"/>
    <n v="8"/>
    <s v="Electrodiagnostics and Radiology"/>
    <s v="Chiropractor policy in AP chapter to point to this location"/>
    <x v="11"/>
  </r>
  <r>
    <x v="66"/>
    <n v="26"/>
    <x v="14"/>
    <n v="8"/>
    <s v="Electrodiagnostics and Radiology"/>
    <m/>
    <x v="11"/>
  </r>
  <r>
    <x v="67"/>
    <n v="6"/>
    <x v="13"/>
    <n v="8"/>
    <s v="Electrodiagnostics and Radiology"/>
    <m/>
    <x v="11"/>
  </r>
  <r>
    <x v="68"/>
    <n v="6"/>
    <x v="13"/>
    <n v="8"/>
    <s v="Electrodiagnostics and Radiology"/>
    <m/>
    <x v="11"/>
  </r>
  <r>
    <x v="69"/>
    <n v="6"/>
    <x v="13"/>
    <n v="8"/>
    <s v="Electrodiagnostics and Radiology"/>
    <m/>
    <x v="11"/>
  </r>
  <r>
    <x v="70"/>
    <n v="26"/>
    <x v="14"/>
    <n v="8"/>
    <s v="Electrodiagnostics and Radiology"/>
    <m/>
    <x v="11"/>
  </r>
  <r>
    <x v="71"/>
    <n v="26"/>
    <x v="14"/>
    <n v="8"/>
    <s v="Electrodiagnostics and Radiology"/>
    <m/>
    <x v="11"/>
  </r>
  <r>
    <x v="72"/>
    <n v="26"/>
    <x v="14"/>
    <n v="8"/>
    <s v="Electrodiagnostics and Radiology"/>
    <m/>
    <x v="11"/>
  </r>
  <r>
    <x v="73"/>
    <n v="26"/>
    <x v="14"/>
    <n v="8"/>
    <s v="Electrodiagnostics and Radiology"/>
    <m/>
    <x v="11"/>
  </r>
  <r>
    <x v="74"/>
    <n v="26"/>
    <x v="14"/>
    <n v="8"/>
    <s v="Electrodiagnostics and Radiology"/>
    <m/>
    <x v="11"/>
  </r>
  <r>
    <x v="75"/>
    <n v="26"/>
    <x v="14"/>
    <n v="8"/>
    <s v="Electrodiagnostics and Radiology"/>
    <m/>
    <x v="11"/>
  </r>
  <r>
    <x v="76"/>
    <n v="10"/>
    <x v="6"/>
    <n v="9"/>
    <s v="Evaluation and Management (E/M)"/>
    <m/>
    <x v="12"/>
  </r>
  <r>
    <x v="77"/>
    <n v="10"/>
    <x v="6"/>
    <n v="9"/>
    <s v="Evaluation and Management (E/M)"/>
    <m/>
    <x v="12"/>
  </r>
  <r>
    <x v="78"/>
    <n v="7"/>
    <x v="4"/>
    <n v="9"/>
    <s v="Evaluation and Management (E/M)"/>
    <s v="Chiropractor policy in AP chapter to point to this location"/>
    <x v="12"/>
  </r>
  <r>
    <x v="79"/>
    <n v="7"/>
    <x v="4"/>
    <n v="9"/>
    <s v="Evaluation and Management (E/M)"/>
    <s v="Chiropractor policy in AP chapter to point to this location"/>
    <x v="12"/>
  </r>
  <r>
    <x v="80"/>
    <n v="10"/>
    <x v="6"/>
    <n v="9"/>
    <s v="Evaluation and Management (E/M)"/>
    <m/>
    <x v="12"/>
  </r>
  <r>
    <x v="81"/>
    <n v="10"/>
    <x v="6"/>
    <n v="9"/>
    <s v="Evaluation and Management (E/M)"/>
    <s v="Rename to be more clearly about E/M"/>
    <x v="12"/>
  </r>
  <r>
    <x v="82"/>
    <n v="10"/>
    <x v="6"/>
    <n v="9"/>
    <s v="Evaluation and Management (E/M)"/>
    <m/>
    <x v="12"/>
  </r>
  <r>
    <x v="83"/>
    <n v="10"/>
    <x v="6"/>
    <n v="9"/>
    <s v="Evaluation and Management (E/M)"/>
    <m/>
    <x v="12"/>
  </r>
  <r>
    <x v="84"/>
    <n v="18"/>
    <x v="15"/>
    <n v="10"/>
    <s v="Home and Vehicle Modifications"/>
    <m/>
    <x v="13"/>
  </r>
  <r>
    <x v="85"/>
    <n v="18"/>
    <x v="15"/>
    <n v="10"/>
    <s v="Home and Vehicle Modifications"/>
    <m/>
    <x v="13"/>
  </r>
  <r>
    <x v="86"/>
    <n v="7"/>
    <x v="4"/>
    <n v="11"/>
    <s v="Impairment Ratings and Independent Medical Exams (IMEs)"/>
    <s v="Chiropractor policy in AP chapter to point to this location"/>
    <x v="14"/>
  </r>
  <r>
    <x v="87"/>
    <n v="12"/>
    <x v="16"/>
    <n v="11"/>
    <s v="Impairment Ratings and Independent Medical Exams (IMEs)"/>
    <m/>
    <x v="14"/>
  </r>
  <r>
    <x v="88"/>
    <n v="13"/>
    <x v="17"/>
    <n v="11"/>
    <s v="Impairment Ratings and Independent Medical Exams (IMEs)"/>
    <m/>
    <x v="14"/>
  </r>
  <r>
    <x v="89"/>
    <n v="13"/>
    <x v="17"/>
    <n v="11"/>
    <s v="Impairment Ratings and Independent Medical Exams (IMEs)"/>
    <m/>
    <x v="14"/>
  </r>
  <r>
    <x v="90"/>
    <n v="19"/>
    <x v="7"/>
    <n v="12"/>
    <s v="Injections and Medication Administration"/>
    <m/>
    <x v="15"/>
  </r>
  <r>
    <x v="91"/>
    <n v="4"/>
    <x v="18"/>
    <n v="12"/>
    <s v="Injections and Medication Administration"/>
    <m/>
    <x v="15"/>
  </r>
  <r>
    <x v="92"/>
    <n v="4"/>
    <x v="18"/>
    <n v="12"/>
    <s v="Injections and Medication Administration"/>
    <m/>
    <x v="15"/>
  </r>
  <r>
    <x v="93"/>
    <n v="16"/>
    <x v="19"/>
    <n v="12"/>
    <s v="Injections and Medication Administration"/>
    <m/>
    <x v="15"/>
  </r>
  <r>
    <x v="94"/>
    <n v="16"/>
    <x v="19"/>
    <n v="12"/>
    <s v="Injections and Medication Administration"/>
    <m/>
    <x v="15"/>
  </r>
  <r>
    <x v="95"/>
    <n v="11"/>
    <x v="20"/>
    <n v="12"/>
    <s v="Injections and Medication Administration"/>
    <m/>
    <x v="15"/>
  </r>
  <r>
    <x v="96"/>
    <n v="16"/>
    <x v="19"/>
    <n v="12"/>
    <s v="Injections and Medication Administration"/>
    <m/>
    <x v="15"/>
  </r>
  <r>
    <x v="97"/>
    <n v="16"/>
    <x v="19"/>
    <n v="12"/>
    <s v="Injections and Medication Administration"/>
    <m/>
    <x v="15"/>
  </r>
  <r>
    <x v="98"/>
    <n v="16"/>
    <x v="19"/>
    <n v="12"/>
    <s v="Injections and Medication Administration"/>
    <m/>
    <x v="15"/>
  </r>
  <r>
    <x v="99"/>
    <n v="24"/>
    <x v="21"/>
    <n v="12"/>
    <s v="Injections and Medication Administration"/>
    <m/>
    <x v="15"/>
  </r>
  <r>
    <x v="100"/>
    <n v="16"/>
    <x v="19"/>
    <n v="12"/>
    <s v="Injections and Medication Administration"/>
    <m/>
    <x v="15"/>
  </r>
  <r>
    <x v="101"/>
    <n v="16"/>
    <x v="19"/>
    <n v="12"/>
    <s v="Injections and Medication Administration"/>
    <m/>
    <x v="15"/>
  </r>
  <r>
    <x v="102"/>
    <n v="16"/>
    <x v="19"/>
    <n v="12"/>
    <s v="Injections and Medication Administration"/>
    <m/>
    <x v="15"/>
  </r>
  <r>
    <x v="103"/>
    <n v="16"/>
    <x v="19"/>
    <n v="12"/>
    <s v="Injections and Medication Administration"/>
    <m/>
    <x v="15"/>
  </r>
  <r>
    <x v="104"/>
    <n v="16"/>
    <x v="19"/>
    <n v="12"/>
    <s v="Injections and Medication Administration"/>
    <m/>
    <x v="15"/>
  </r>
  <r>
    <x v="105"/>
    <n v="4"/>
    <x v="18"/>
    <n v="12"/>
    <s v="Injections and Medication Administration"/>
    <m/>
    <x v="15"/>
  </r>
  <r>
    <x v="106"/>
    <n v="16"/>
    <x v="19"/>
    <n v="12"/>
    <s v="Injections and Medication Administration"/>
    <s v="Split dry needling into standalone policy"/>
    <x v="15"/>
  </r>
  <r>
    <x v="107"/>
    <n v="23"/>
    <x v="22"/>
    <n v="13"/>
    <s v="Laboratory and Pathology Services"/>
    <m/>
    <x v="16"/>
  </r>
  <r>
    <x v="108"/>
    <n v="23"/>
    <x v="22"/>
    <n v="13"/>
    <s v="Laboratory and Pathology Services"/>
    <s v="Vaccine portion moved to Injections chapter"/>
    <x v="16"/>
  </r>
  <r>
    <x v="109"/>
    <n v="23"/>
    <x v="22"/>
    <n v="13"/>
    <s v="Laboratory and Pathology Services"/>
    <m/>
    <x v="16"/>
  </r>
  <r>
    <x v="110"/>
    <n v="23"/>
    <x v="22"/>
    <n v="13"/>
    <s v="Laboratory and Pathology Services"/>
    <m/>
    <x v="16"/>
  </r>
  <r>
    <x v="111"/>
    <n v="23"/>
    <x v="22"/>
    <n v="13"/>
    <s v="Laboratory and Pathology Services"/>
    <m/>
    <x v="16"/>
  </r>
  <r>
    <x v="112"/>
    <n v="23"/>
    <x v="22"/>
    <n v="13"/>
    <s v="Laboratory and Pathology Services"/>
    <m/>
    <x v="16"/>
  </r>
  <r>
    <x v="113"/>
    <n v="23"/>
    <x v="22"/>
    <n v="13"/>
    <s v="Laboratory and Pathology Services"/>
    <m/>
    <x v="16"/>
  </r>
  <r>
    <x v="114"/>
    <n v="23"/>
    <x v="22"/>
    <n v="13"/>
    <s v="Laboratory and Pathology Services"/>
    <m/>
    <x v="16"/>
  </r>
  <r>
    <x v="115"/>
    <n v="14"/>
    <x v="23"/>
    <n v="14"/>
    <s v="Language Access Services for Spoken Languages"/>
    <m/>
    <x v="17"/>
  </r>
  <r>
    <x v="116"/>
    <n v="2"/>
    <x v="2"/>
    <n v="14"/>
    <s v="Language Access Services for Spoken Languages"/>
    <s v="Merge with existing policy in lang services"/>
    <x v="17"/>
  </r>
  <r>
    <x v="117"/>
    <n v="14"/>
    <x v="23"/>
    <n v="14"/>
    <s v="Language Access Services for Spoken Languages"/>
    <m/>
    <x v="17"/>
  </r>
  <r>
    <x v="118"/>
    <n v="14"/>
    <x v="23"/>
    <n v="14"/>
    <s v="Language Access Services for Spoken Languages"/>
    <m/>
    <x v="17"/>
  </r>
  <r>
    <x v="119"/>
    <n v="14"/>
    <x v="23"/>
    <n v="14"/>
    <s v="Language Access Services for Spoken Languages"/>
    <m/>
    <x v="17"/>
  </r>
  <r>
    <x v="120"/>
    <n v="3"/>
    <x v="24"/>
    <n v="15"/>
    <s v="Lodging, Transportation, and Travel"/>
    <m/>
    <x v="18"/>
  </r>
  <r>
    <x v="121"/>
    <n v="3"/>
    <x v="24"/>
    <n v="15"/>
    <s v="Lodging, Transportation, and Travel"/>
    <m/>
    <x v="18"/>
  </r>
  <r>
    <x v="122"/>
    <n v="3"/>
    <x v="24"/>
    <n v="15"/>
    <s v="Lodging, Transportation, and Travel"/>
    <m/>
    <x v="18"/>
  </r>
  <r>
    <x v="123"/>
    <n v="22"/>
    <x v="3"/>
    <n v="15"/>
    <s v="Lodging, Transportation, and Travel"/>
    <m/>
    <x v="18"/>
  </r>
  <r>
    <x v="124"/>
    <n v="20"/>
    <x v="9"/>
    <n v="15"/>
    <s v="Lodging, Transportation, and Travel"/>
    <m/>
    <x v="18"/>
  </r>
  <r>
    <x v="125"/>
    <n v="3"/>
    <x v="24"/>
    <n v="15"/>
    <s v="Lodging, Transportation, and Travel"/>
    <m/>
    <x v="18"/>
  </r>
  <r>
    <x v="126"/>
    <n v="3"/>
    <x v="24"/>
    <n v="15"/>
    <s v="Lodging, Transportation, and Travel"/>
    <m/>
    <x v="18"/>
  </r>
  <r>
    <x v="127"/>
    <n v="3"/>
    <x v="24"/>
    <n v="15"/>
    <s v="Lodging, Transportation, and Travel"/>
    <m/>
    <x v="18"/>
  </r>
  <r>
    <x v="128"/>
    <n v="22"/>
    <x v="3"/>
    <n v="15"/>
    <s v="Lodging, Transportation, and Travel"/>
    <m/>
    <x v="18"/>
  </r>
  <r>
    <x v="129"/>
    <n v="3"/>
    <x v="24"/>
    <n v="15"/>
    <s v="Lodging, Transportation, and Travel"/>
    <m/>
    <x v="18"/>
  </r>
  <r>
    <x v="130"/>
    <n v="30"/>
    <x v="25"/>
    <n v="15"/>
    <s v="Lodging, Transportation, and Travel"/>
    <m/>
    <x v="18"/>
  </r>
  <r>
    <x v="131"/>
    <n v="15"/>
    <x v="26"/>
    <n v="16"/>
    <s v="Medical Testimony"/>
    <m/>
    <x v="19"/>
  </r>
  <r>
    <x v="132"/>
    <n v="22"/>
    <x v="3"/>
    <n v="17"/>
    <s v="Mental Health and Behavioral Health Interventions (BHI)"/>
    <m/>
    <x v="20"/>
  </r>
  <r>
    <x v="133"/>
    <n v="22"/>
    <x v="3"/>
    <n v="17"/>
    <s v="Mental Health and Behavioral Health Interventions (BHI)"/>
    <s v="Fold into PGAP policy"/>
    <x v="20"/>
  </r>
  <r>
    <x v="134"/>
    <n v="17"/>
    <x v="27"/>
    <n v="17"/>
    <s v="Mental Health and Behavioral Health Interventions (BHI)"/>
    <m/>
    <x v="20"/>
  </r>
  <r>
    <x v="135"/>
    <n v="22"/>
    <x v="3"/>
    <n v="17"/>
    <s v="Mental Health and Behavioral Health Interventions (BHI)"/>
    <m/>
    <x v="20"/>
  </r>
  <r>
    <x v="136"/>
    <n v="17"/>
    <x v="27"/>
    <n v="17"/>
    <s v="Mental Health and Behavioral Health Interventions (BHI)"/>
    <s v="Doesn't need to be a full policy"/>
    <x v="20"/>
  </r>
  <r>
    <x v="137"/>
    <n v="17"/>
    <x v="27"/>
    <n v="17"/>
    <s v="Mental Health and Behavioral Health Interventions (BHI)"/>
    <m/>
    <x v="20"/>
  </r>
  <r>
    <x v="138"/>
    <n v="17"/>
    <x v="27"/>
    <n v="17"/>
    <s v="Mental Health and Behavioral Health Interventions (BHI)"/>
    <m/>
    <x v="20"/>
  </r>
  <r>
    <x v="139"/>
    <n v="17"/>
    <x v="27"/>
    <n v="17"/>
    <s v="Mental Health and Behavioral Health Interventions (BHI)"/>
    <m/>
    <x v="20"/>
  </r>
  <r>
    <x v="140"/>
    <n v="17"/>
    <x v="27"/>
    <n v="17"/>
    <s v="Mental Health and Behavioral Health Interventions (BHI)"/>
    <m/>
    <x v="20"/>
  </r>
  <r>
    <x v="141"/>
    <n v="17"/>
    <x v="27"/>
    <n v="17"/>
    <s v="Mental Health and Behavioral Health Interventions (BHI)"/>
    <m/>
    <x v="20"/>
  </r>
  <r>
    <x v="142"/>
    <n v="17"/>
    <x v="27"/>
    <n v="17"/>
    <s v="Mental Health and Behavioral Health Interventions (BHI)"/>
    <m/>
    <x v="20"/>
  </r>
  <r>
    <x v="143"/>
    <n v="17"/>
    <x v="27"/>
    <n v="17"/>
    <s v="Mental Health and Behavioral Health Interventions (BHI)"/>
    <m/>
    <x v="20"/>
  </r>
  <r>
    <x v="144"/>
    <n v="22"/>
    <x v="3"/>
    <n v="18"/>
    <s v="Other Services"/>
    <m/>
    <x v="21"/>
  </r>
  <r>
    <x v="145"/>
    <n v="21"/>
    <x v="28"/>
    <n v="18"/>
    <s v="Other Services"/>
    <m/>
    <x v="21"/>
  </r>
  <r>
    <x v="146"/>
    <n v="22"/>
    <x v="3"/>
    <n v="18"/>
    <s v="Other Services"/>
    <m/>
    <x v="21"/>
  </r>
  <r>
    <x v="147"/>
    <n v="22"/>
    <x v="3"/>
    <n v="18"/>
    <s v="Other Services"/>
    <m/>
    <x v="21"/>
  </r>
  <r>
    <x v="148"/>
    <n v="24"/>
    <x v="21"/>
    <n v="19"/>
    <s v="Pharmacy"/>
    <m/>
    <x v="22"/>
  </r>
  <r>
    <x v="94"/>
    <n v="24"/>
    <x v="21"/>
    <n v="19"/>
    <s v="Pharmacy"/>
    <m/>
    <x v="22"/>
  </r>
  <r>
    <x v="149"/>
    <n v="24"/>
    <x v="21"/>
    <n v="19"/>
    <s v="Pharmacy"/>
    <m/>
    <x v="22"/>
  </r>
  <r>
    <x v="150"/>
    <n v="24"/>
    <x v="21"/>
    <n v="19"/>
    <s v="Pharmacy"/>
    <m/>
    <x v="22"/>
  </r>
  <r>
    <x v="151"/>
    <n v="24"/>
    <x v="21"/>
    <n v="19"/>
    <s v="Pharmacy"/>
    <m/>
    <x v="22"/>
  </r>
  <r>
    <x v="152"/>
    <n v="24"/>
    <x v="21"/>
    <n v="19"/>
    <s v="Pharmacy"/>
    <m/>
    <x v="22"/>
  </r>
  <r>
    <x v="153"/>
    <n v="24"/>
    <x v="21"/>
    <n v="19"/>
    <s v="Pharmacy"/>
    <m/>
    <x v="22"/>
  </r>
  <r>
    <x v="154"/>
    <n v="25"/>
    <x v="29"/>
    <n v="20"/>
    <s v="Physical Medicine"/>
    <m/>
    <x v="23"/>
  </r>
  <r>
    <x v="155"/>
    <n v="7"/>
    <x v="4"/>
    <n v="20"/>
    <s v="Physical Medicine"/>
    <s v="Chiropractor policy in AP chapter to point to this location"/>
    <x v="23"/>
  </r>
  <r>
    <x v="156"/>
    <n v="25"/>
    <x v="29"/>
    <n v="20"/>
    <s v="Physical Medicine"/>
    <m/>
    <x v="23"/>
  </r>
  <r>
    <x v="157"/>
    <n v="25"/>
    <x v="29"/>
    <n v="20"/>
    <s v="Physical Medicine"/>
    <m/>
    <x v="23"/>
  </r>
  <r>
    <x v="158"/>
    <n v="25"/>
    <x v="29"/>
    <n v="20"/>
    <s v="Physical Medicine"/>
    <m/>
    <x v="23"/>
  </r>
  <r>
    <x v="159"/>
    <n v="25"/>
    <x v="29"/>
    <n v="20"/>
    <s v="Physical Medicine"/>
    <m/>
    <x v="23"/>
  </r>
  <r>
    <x v="160"/>
    <n v="25"/>
    <x v="29"/>
    <n v="20"/>
    <s v="Physical Medicine"/>
    <m/>
    <x v="23"/>
  </r>
  <r>
    <x v="161"/>
    <n v="19"/>
    <x v="7"/>
    <n v="20"/>
    <s v="Physical Medicine"/>
    <m/>
    <x v="23"/>
  </r>
  <r>
    <x v="162"/>
    <n v="7"/>
    <x v="4"/>
    <n v="20"/>
    <s v="Physical Medicine"/>
    <s v="1044M standalone policy"/>
    <x v="23"/>
  </r>
  <r>
    <x v="163"/>
    <n v="25"/>
    <x v="29"/>
    <n v="20"/>
    <s v="Physical Medicine"/>
    <m/>
    <x v="23"/>
  </r>
  <r>
    <x v="164"/>
    <n v="25"/>
    <x v="29"/>
    <n v="20"/>
    <s v="Physical Medicine"/>
    <m/>
    <x v="23"/>
  </r>
  <r>
    <x v="165"/>
    <n v="25"/>
    <x v="29"/>
    <n v="20"/>
    <s v="Physical Medicine"/>
    <m/>
    <x v="23"/>
  </r>
  <r>
    <x v="166"/>
    <n v="25"/>
    <x v="29"/>
    <n v="20"/>
    <s v="Physical Medicine"/>
    <m/>
    <x v="23"/>
  </r>
  <r>
    <x v="167"/>
    <n v="25"/>
    <x v="29"/>
    <n v="20"/>
    <s v="Physical Medicine"/>
    <m/>
    <x v="23"/>
  </r>
  <r>
    <x v="168"/>
    <n v="31"/>
    <x v="30"/>
    <n v="22"/>
    <s v="Resource-based Relative Value Scale (RBRVS)"/>
    <m/>
    <x v="24"/>
  </r>
  <r>
    <x v="169"/>
    <n v="31"/>
    <x v="30"/>
    <n v="22"/>
    <s v="Resource-based Relative Value Scale (RBRVS)"/>
    <m/>
    <x v="24"/>
  </r>
  <r>
    <x v="170"/>
    <n v="31"/>
    <x v="30"/>
    <n v="22"/>
    <s v="Resource-based Relative Value Scale (RBRVS)"/>
    <m/>
    <x v="24"/>
  </r>
  <r>
    <x v="171"/>
    <n v="4"/>
    <x v="18"/>
    <n v="22"/>
    <s v="Resource-based Relative Value Scale (RBRVS)"/>
    <s v="Pull out Injection treatment code limits and move to Injections chapter"/>
    <x v="24"/>
  </r>
  <r>
    <x v="172"/>
    <n v="29"/>
    <x v="31"/>
    <n v="23"/>
    <s v="Surgery"/>
    <m/>
    <x v="25"/>
  </r>
  <r>
    <x v="173"/>
    <n v="29"/>
    <x v="31"/>
    <n v="23"/>
    <s v="Surgery"/>
    <m/>
    <x v="25"/>
  </r>
  <r>
    <x v="174"/>
    <n v="29"/>
    <x v="31"/>
    <n v="23"/>
    <s v="Surgery"/>
    <m/>
    <x v="25"/>
  </r>
  <r>
    <x v="175"/>
    <n v="29"/>
    <x v="31"/>
    <n v="23"/>
    <s v="Surgery"/>
    <m/>
    <x v="25"/>
  </r>
  <r>
    <x v="176"/>
    <n v="29"/>
    <x v="31"/>
    <n v="23"/>
    <s v="Surgery"/>
    <m/>
    <x v="25"/>
  </r>
  <r>
    <x v="177"/>
    <n v="29"/>
    <x v="31"/>
    <n v="23"/>
    <s v="Surgery"/>
    <m/>
    <x v="25"/>
  </r>
  <r>
    <x v="178"/>
    <n v="29"/>
    <x v="31"/>
    <n v="23"/>
    <s v="Surgery"/>
    <m/>
    <x v="25"/>
  </r>
  <r>
    <x v="179"/>
    <n v="29"/>
    <x v="31"/>
    <n v="23"/>
    <s v="Surgery"/>
    <m/>
    <x v="25"/>
  </r>
  <r>
    <x v="180"/>
    <n v="29"/>
    <x v="31"/>
    <n v="23"/>
    <s v="Surgery"/>
    <m/>
    <x v="25"/>
  </r>
  <r>
    <x v="181"/>
    <n v="29"/>
    <x v="31"/>
    <n v="23"/>
    <s v="Surgery"/>
    <m/>
    <x v="25"/>
  </r>
  <r>
    <x v="182"/>
    <n v="29"/>
    <x v="31"/>
    <n v="23"/>
    <s v="Surgery"/>
    <m/>
    <x v="25"/>
  </r>
  <r>
    <x v="183"/>
    <n v="29"/>
    <x v="31"/>
    <n v="23"/>
    <s v="Surgery"/>
    <m/>
    <x v="25"/>
  </r>
  <r>
    <x v="184"/>
    <n v="29"/>
    <x v="31"/>
    <n v="23"/>
    <s v="Surgery"/>
    <m/>
    <x v="25"/>
  </r>
  <r>
    <x v="185"/>
    <n v="29"/>
    <x v="31"/>
    <n v="23"/>
    <s v="Surgery"/>
    <m/>
    <x v="25"/>
  </r>
  <r>
    <x v="186"/>
    <n v="29"/>
    <x v="31"/>
    <n v="23"/>
    <s v="Surgery"/>
    <m/>
    <x v="25"/>
  </r>
  <r>
    <x v="187"/>
    <n v="29"/>
    <x v="31"/>
    <n v="23"/>
    <s v="Surgery"/>
    <m/>
    <x v="25"/>
  </r>
  <r>
    <x v="188"/>
    <n v="29"/>
    <x v="31"/>
    <n v="23"/>
    <s v="Surgery"/>
    <m/>
    <x v="25"/>
  </r>
  <r>
    <x v="189"/>
    <n v="29"/>
    <x v="31"/>
    <n v="23"/>
    <s v="Surgery"/>
    <m/>
    <x v="25"/>
  </r>
  <r>
    <x v="190"/>
    <n v="29"/>
    <x v="31"/>
    <n v="23"/>
    <s v="Surgery"/>
    <m/>
    <x v="25"/>
  </r>
  <r>
    <x v="191"/>
    <n v="29"/>
    <x v="31"/>
    <n v="23"/>
    <s v="Surgery"/>
    <m/>
    <x v="25"/>
  </r>
  <r>
    <x v="192"/>
    <n v="29"/>
    <x v="31"/>
    <n v="23"/>
    <s v="Surgery"/>
    <m/>
    <x v="25"/>
  </r>
  <r>
    <x v="193"/>
    <n v="29"/>
    <x v="31"/>
    <n v="23"/>
    <s v="Surgery"/>
    <m/>
    <x v="25"/>
  </r>
  <r>
    <x v="194"/>
    <n v="2"/>
    <x v="2"/>
    <n v="24"/>
    <s v="Telehealth, Remote, and Mobile Services"/>
    <m/>
    <x v="26"/>
  </r>
  <r>
    <x v="195"/>
    <n v="22"/>
    <x v="3"/>
    <n v="24"/>
    <s v="Telehealth, Remote, and Mobile Services"/>
    <m/>
    <x v="26"/>
  </r>
  <r>
    <x v="196"/>
    <n v="17"/>
    <x v="27"/>
    <n v="24"/>
    <s v="Telehealth, Remote, and Mobile Services"/>
    <m/>
    <x v="26"/>
  </r>
  <r>
    <x v="197"/>
    <n v="22"/>
    <x v="3"/>
    <n v="24"/>
    <s v="Telehealth, Remote, and Mobile Services"/>
    <m/>
    <x v="26"/>
  </r>
  <r>
    <x v="198"/>
    <n v="22"/>
    <x v="3"/>
    <n v="24"/>
    <s v="Telehealth, Remote, and Mobile Services"/>
    <m/>
    <x v="26"/>
  </r>
  <r>
    <x v="199"/>
    <n v="26"/>
    <x v="14"/>
    <n v="24"/>
    <s v="Telehealth, Remote, and Mobile Services"/>
    <m/>
    <x v="26"/>
  </r>
  <r>
    <x v="200"/>
    <n v="33"/>
    <x v="32"/>
    <n v="24"/>
    <s v="Telehealth, Remote, and Mobile Services"/>
    <m/>
    <x v="26"/>
  </r>
  <r>
    <x v="201"/>
    <n v="7"/>
    <x v="4"/>
    <n v="24"/>
    <s v="Telehealth, Remote, and Mobile Services"/>
    <m/>
    <x v="26"/>
  </r>
  <r>
    <x v="202"/>
    <n v="34"/>
    <x v="33"/>
    <n v="24"/>
    <s v="Telehealth, Remote, and Mobile Services"/>
    <m/>
    <x v="26"/>
  </r>
  <r>
    <x v="203"/>
    <n v="10"/>
    <x v="6"/>
    <n v="24"/>
    <s v="Telehealth, Remote, and Mobile Services"/>
    <m/>
    <x v="26"/>
  </r>
  <r>
    <x v="204"/>
    <n v="13"/>
    <x v="17"/>
    <n v="24"/>
    <s v="Telehealth, Remote, and Mobile Services"/>
    <m/>
    <x v="26"/>
  </r>
  <r>
    <x v="205"/>
    <n v="17"/>
    <x v="27"/>
    <n v="24"/>
    <s v="Telehealth, Remote, and Mobile Services"/>
    <m/>
    <x v="26"/>
  </r>
  <r>
    <x v="206"/>
    <n v="19"/>
    <x v="7"/>
    <n v="24"/>
    <s v="Telehealth, Remote, and Mobile Services"/>
    <m/>
    <x v="26"/>
  </r>
  <r>
    <x v="207"/>
    <n v="21"/>
    <x v="28"/>
    <n v="24"/>
    <s v="Telehealth, Remote, and Mobile Services"/>
    <m/>
    <x v="26"/>
  </r>
  <r>
    <x v="208"/>
    <n v="25"/>
    <x v="29"/>
    <n v="24"/>
    <s v="Telehealth, Remote, and Mobile Services"/>
    <m/>
    <x v="26"/>
  </r>
  <r>
    <x v="209"/>
    <n v="9"/>
    <x v="12"/>
    <n v="24"/>
    <s v="Telehealth, Remote, and Mobile Services"/>
    <m/>
    <x v="26"/>
  </r>
  <r>
    <x v="210"/>
    <n v="30"/>
    <x v="25"/>
    <n v="25"/>
    <s v="Vocational Services"/>
    <m/>
    <x v="27"/>
  </r>
  <r>
    <x v="211"/>
    <n v="30"/>
    <x v="25"/>
    <n v="25"/>
    <s v="Vocational Services"/>
    <m/>
    <x v="27"/>
  </r>
  <r>
    <x v="212"/>
    <n v="30"/>
    <x v="25"/>
    <n v="25"/>
    <s v="Vocational Services"/>
    <m/>
    <x v="27"/>
  </r>
  <r>
    <x v="213"/>
    <n v="30"/>
    <x v="25"/>
    <n v="25"/>
    <s v="Vocational Services"/>
    <m/>
    <x v="27"/>
  </r>
  <r>
    <x v="214"/>
    <n v="30"/>
    <x v="25"/>
    <n v="25"/>
    <s v="Vocational Services"/>
    <m/>
    <x v="27"/>
  </r>
  <r>
    <x v="215"/>
    <n v="30"/>
    <x v="25"/>
    <n v="25"/>
    <s v="Vocational Services"/>
    <m/>
    <x v="27"/>
  </r>
  <r>
    <x v="216"/>
    <n v="30"/>
    <x v="25"/>
    <n v="25"/>
    <s v="Vocational Services"/>
    <m/>
    <x v="27"/>
  </r>
  <r>
    <x v="217"/>
    <n v="30"/>
    <x v="25"/>
    <n v="25"/>
    <s v="Vocational Services"/>
    <m/>
    <x v="27"/>
  </r>
  <r>
    <x v="218"/>
    <n v="30"/>
    <x v="25"/>
    <n v="25"/>
    <s v="Vocational Services"/>
    <m/>
    <x v="27"/>
  </r>
  <r>
    <x v="219"/>
    <n v="32"/>
    <x v="34"/>
    <n v="26"/>
    <s v="Hospitals and Ambulatory Surgical Centers (ASCs)"/>
    <m/>
    <x v="28"/>
  </r>
  <r>
    <x v="220"/>
    <n v="35"/>
    <x v="35"/>
    <n v="26"/>
    <s v="Hospitals and Ambulatory Surgical Centers (ASCs)"/>
    <m/>
    <x v="28"/>
  </r>
  <r>
    <x v="221"/>
    <n v="36"/>
    <x v="36"/>
    <n v="26"/>
    <s v="Hospitals and Ambulatory Surgical Centers (ASCs)"/>
    <m/>
    <x v="28"/>
  </r>
  <r>
    <x v="222"/>
    <n v="35"/>
    <x v="35"/>
    <n v="26"/>
    <s v="Hospitals and Ambulatory Surgical Centers (ASCs)"/>
    <m/>
    <x v="28"/>
  </r>
  <r>
    <x v="223"/>
    <n v="35"/>
    <x v="35"/>
    <n v="26"/>
    <s v="Hospitals and Ambulatory Surgical Centers (ASCs)"/>
    <m/>
    <x v="28"/>
  </r>
  <r>
    <x v="224"/>
    <n v="35"/>
    <x v="35"/>
    <n v="26"/>
    <s v="Hospitals and Ambulatory Surgical Centers (ASCs)"/>
    <m/>
    <x v="28"/>
  </r>
  <r>
    <x v="225"/>
    <n v="33"/>
    <x v="32"/>
    <n v="27"/>
    <s v="Rehabilitation Facilites and Programs"/>
    <m/>
    <x v="29"/>
  </r>
  <r>
    <x v="226"/>
    <n v="34"/>
    <x v="33"/>
    <n v="27"/>
    <s v="Rehabilitation Facilites and Programs"/>
    <m/>
    <x v="29"/>
  </r>
  <r>
    <x v="227"/>
    <n v="34"/>
    <x v="33"/>
    <n v="27"/>
    <s v="Rehabilitation Facilites and Programs"/>
    <m/>
    <x v="29"/>
  </r>
  <r>
    <x v="228"/>
    <n v="17"/>
    <x v="27"/>
    <n v="27"/>
    <s v="Rehabilitation Facilites and Programs"/>
    <m/>
    <x v="29"/>
  </r>
  <r>
    <x v="229"/>
    <n v="36"/>
    <x v="36"/>
    <n v="28"/>
    <s v="Skilled Nursing, Home Health, and Residential Care"/>
    <m/>
    <x v="30"/>
  </r>
  <r>
    <x v="230"/>
    <n v="36"/>
    <x v="36"/>
    <n v="28"/>
    <s v="Skilled Nursing, Home Health, and Residential Care"/>
    <m/>
    <x v="30"/>
  </r>
  <r>
    <x v="231"/>
    <n v="11"/>
    <x v="20"/>
    <n v="28"/>
    <s v="Skilled Nursing, Home Health, and Residential Care"/>
    <m/>
    <x v="30"/>
  </r>
  <r>
    <x v="232"/>
    <n v="11"/>
    <x v="20"/>
    <n v="28"/>
    <s v="Skilled Nursing, Home Health, and Residential Care"/>
    <m/>
    <x v="30"/>
  </r>
  <r>
    <x v="233"/>
    <n v="36"/>
    <x v="36"/>
    <n v="28"/>
    <s v="Skilled Nursing, Home Health, and Residential Care"/>
    <m/>
    <x v="30"/>
  </r>
  <r>
    <x v="234"/>
    <n v="11"/>
    <x v="20"/>
    <n v="28"/>
    <s v="Skilled Nursing, Home Health, and Residential Care"/>
    <m/>
    <x v="30"/>
  </r>
  <r>
    <x v="235"/>
    <n v="36"/>
    <x v="36"/>
    <n v="28"/>
    <s v="Skilled Nursing, Home Health, and Residential Care"/>
    <m/>
    <x v="30"/>
  </r>
  <r>
    <x v="236"/>
    <n v="36"/>
    <x v="36"/>
    <n v="28"/>
    <s v="Skilled Nursing, Home Health, and Residential Care"/>
    <m/>
    <x v="3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A35" firstHeaderRow="1" firstDataRow="1" firstDataCol="1"/>
  <pivotFields count="7">
    <pivotField showAll="0">
      <items count="238">
        <item x="0"/>
        <item x="4"/>
        <item x="5"/>
        <item x="32"/>
        <item x="7"/>
        <item x="115"/>
        <item x="8"/>
        <item x="9"/>
        <item x="10"/>
        <item x="6"/>
        <item x="116"/>
        <item x="11"/>
        <item x="154"/>
        <item x="12"/>
        <item x="13"/>
        <item x="14"/>
        <item x="194"/>
        <item x="1"/>
        <item x="47"/>
        <item x="132"/>
        <item x="195"/>
        <item x="133"/>
        <item x="90"/>
        <item x="210"/>
        <item x="15"/>
        <item x="120"/>
        <item x="91"/>
        <item x="219"/>
        <item x="46"/>
        <item x="76"/>
        <item x="220"/>
        <item x="134"/>
        <item x="148"/>
        <item x="16"/>
        <item x="229"/>
        <item x="172"/>
        <item x="121"/>
        <item x="230"/>
        <item x="231"/>
        <item x="30"/>
        <item x="33"/>
        <item x="196"/>
        <item x="173"/>
        <item x="92"/>
        <item x="168"/>
        <item x="135"/>
        <item x="197"/>
        <item x="198"/>
        <item x="144"/>
        <item x="174"/>
        <item x="211"/>
        <item x="17"/>
        <item x="18"/>
        <item x="19"/>
        <item x="64"/>
        <item x="107"/>
        <item x="175"/>
        <item x="176"/>
        <item x="93"/>
        <item x="225"/>
        <item x="77"/>
        <item x="40"/>
        <item x="136"/>
        <item x="41"/>
        <item x="42"/>
        <item x="43"/>
        <item x="48"/>
        <item x="49"/>
        <item x="155"/>
        <item x="78"/>
        <item x="79"/>
        <item x="86"/>
        <item x="65"/>
        <item x="177"/>
        <item x="20"/>
        <item x="94"/>
        <item x="66"/>
        <item x="21"/>
        <item x="108"/>
        <item x="221"/>
        <item x="22"/>
        <item x="34"/>
        <item x="35"/>
        <item x="109"/>
        <item x="156"/>
        <item x="67"/>
        <item x="68"/>
        <item x="122"/>
        <item x="149"/>
        <item x="80"/>
        <item x="150"/>
        <item x="178"/>
        <item x="179"/>
        <item x="69"/>
        <item x="169"/>
        <item x="212"/>
        <item x="180"/>
        <item x="157"/>
        <item x="181"/>
        <item x="44"/>
        <item x="36"/>
        <item x="232"/>
        <item x="95"/>
        <item x="84"/>
        <item x="233"/>
        <item x="222"/>
        <item x="50"/>
        <item x="96"/>
        <item x="97"/>
        <item x="98"/>
        <item x="87"/>
        <item x="88"/>
        <item x="137"/>
        <item x="99"/>
        <item x="100"/>
        <item x="234"/>
        <item x="151"/>
        <item x="101"/>
        <item x="223"/>
        <item x="117"/>
        <item x="118"/>
        <item x="213"/>
        <item x="23"/>
        <item x="123"/>
        <item x="158"/>
        <item x="182"/>
        <item x="159"/>
        <item x="81"/>
        <item x="102"/>
        <item x="131"/>
        <item x="183"/>
        <item x="138"/>
        <item x="184"/>
        <item x="124"/>
        <item x="185"/>
        <item x="51"/>
        <item x="125"/>
        <item x="139"/>
        <item x="31"/>
        <item x="52"/>
        <item x="140"/>
        <item x="110"/>
        <item x="126"/>
        <item x="170"/>
        <item x="103"/>
        <item x="70"/>
        <item x="71"/>
        <item x="45"/>
        <item x="145"/>
        <item x="152"/>
        <item x="214"/>
        <item x="160"/>
        <item x="119"/>
        <item x="224"/>
        <item x="24"/>
        <item x="53"/>
        <item x="111"/>
        <item x="141"/>
        <item x="161"/>
        <item x="162"/>
        <item x="163"/>
        <item x="54"/>
        <item x="199"/>
        <item x="164"/>
        <item x="186"/>
        <item x="187"/>
        <item x="82"/>
        <item x="127"/>
        <item x="55"/>
        <item x="128"/>
        <item x="142"/>
        <item x="56"/>
        <item x="215"/>
        <item x="72"/>
        <item x="73"/>
        <item x="89"/>
        <item x="171"/>
        <item x="188"/>
        <item x="216"/>
        <item x="57"/>
        <item x="58"/>
        <item x="37"/>
        <item x="112"/>
        <item x="38"/>
        <item x="25"/>
        <item x="228"/>
        <item x="39"/>
        <item x="26"/>
        <item x="217"/>
        <item x="59"/>
        <item x="146"/>
        <item x="235"/>
        <item x="236"/>
        <item x="189"/>
        <item x="218"/>
        <item x="113"/>
        <item x="104"/>
        <item x="27"/>
        <item x="28"/>
        <item x="190"/>
        <item x="83"/>
        <item x="114"/>
        <item x="191"/>
        <item x="226"/>
        <item x="29"/>
        <item x="60"/>
        <item x="61"/>
        <item x="62"/>
        <item x="129"/>
        <item x="105"/>
        <item x="200"/>
        <item x="201"/>
        <item x="202"/>
        <item x="203"/>
        <item x="204"/>
        <item x="205"/>
        <item x="206"/>
        <item x="207"/>
        <item x="208"/>
        <item x="106"/>
        <item x="165"/>
        <item x="153"/>
        <item x="192"/>
        <item x="143"/>
        <item x="147"/>
        <item x="130"/>
        <item x="74"/>
        <item x="193"/>
        <item x="85"/>
        <item x="63"/>
        <item x="209"/>
        <item x="227"/>
        <item x="166"/>
        <item x="167"/>
        <item x="75"/>
        <item x="2"/>
        <item x="3"/>
        <item t="default"/>
      </items>
    </pivotField>
    <pivotField showAll="0"/>
    <pivotField showAll="0">
      <items count="38">
        <item x="1"/>
        <item x="2"/>
        <item x="24"/>
        <item x="18"/>
        <item x="8"/>
        <item x="13"/>
        <item x="4"/>
        <item x="10"/>
        <item x="12"/>
        <item x="6"/>
        <item x="20"/>
        <item x="16"/>
        <item x="17"/>
        <item x="23"/>
        <item x="26"/>
        <item x="19"/>
        <item x="27"/>
        <item x="15"/>
        <item x="7"/>
        <item x="9"/>
        <item x="28"/>
        <item x="3"/>
        <item x="22"/>
        <item x="21"/>
        <item x="29"/>
        <item x="14"/>
        <item x="5"/>
        <item x="11"/>
        <item x="31"/>
        <item x="25"/>
        <item x="30"/>
        <item x="34"/>
        <item x="32"/>
        <item x="33"/>
        <item x="35"/>
        <item x="36"/>
        <item x="0"/>
        <item t="default"/>
      </items>
    </pivotField>
    <pivotField showAll="0"/>
    <pivotField showAll="0" sortType="ascending"/>
    <pivotField showAll="0"/>
    <pivotField axis="axisRow" showAll="0" sortType="ascending" defaultSubtotal="0">
      <items count="64">
        <item x="0"/>
        <item x="1"/>
        <item m="1" x="50"/>
        <item x="2"/>
        <item m="1" x="58"/>
        <item x="4"/>
        <item x="5"/>
        <item x="6"/>
        <item x="7"/>
        <item x="8"/>
        <item x="9"/>
        <item x="10"/>
        <item x="11"/>
        <item m="1" x="37"/>
        <item x="12"/>
        <item m="1" x="42"/>
        <item m="1" x="45"/>
        <item x="13"/>
        <item m="1" x="48"/>
        <item x="14"/>
        <item m="1" x="49"/>
        <item m="1" x="55"/>
        <item x="15"/>
        <item m="1" x="38"/>
        <item x="16"/>
        <item m="1" x="62"/>
        <item x="17"/>
        <item x="18"/>
        <item m="1" x="31"/>
        <item x="19"/>
        <item m="1" x="41"/>
        <item x="20"/>
        <item m="1" x="52"/>
        <item x="21"/>
        <item m="1" x="40"/>
        <item x="22"/>
        <item m="1" x="59"/>
        <item m="1" x="33"/>
        <item x="23"/>
        <item m="1" x="63"/>
        <item x="3"/>
        <item m="1" x="34"/>
        <item x="24"/>
        <item m="1" x="36"/>
        <item x="25"/>
        <item m="1" x="39"/>
        <item x="26"/>
        <item m="1" x="61"/>
        <item m="1" x="44"/>
        <item x="27"/>
        <item x="28"/>
        <item m="1" x="53"/>
        <item x="29"/>
        <item m="1" x="51"/>
        <item m="1" x="57"/>
        <item x="30"/>
        <item m="1" x="32"/>
        <item m="1" x="43"/>
        <item m="1" x="56"/>
        <item m="1" x="46"/>
        <item m="1" x="60"/>
        <item m="1" x="35"/>
        <item m="1" x="47"/>
        <item m="1" x="54"/>
      </items>
    </pivotField>
  </pivotFields>
  <rowFields count="1">
    <field x="6"/>
  </rowFields>
  <rowItems count="32">
    <i>
      <x/>
    </i>
    <i>
      <x v="1"/>
    </i>
    <i>
      <x v="3"/>
    </i>
    <i>
      <x v="5"/>
    </i>
    <i>
      <x v="6"/>
    </i>
    <i>
      <x v="7"/>
    </i>
    <i>
      <x v="8"/>
    </i>
    <i>
      <x v="9"/>
    </i>
    <i>
      <x v="10"/>
    </i>
    <i>
      <x v="11"/>
    </i>
    <i>
      <x v="12"/>
    </i>
    <i>
      <x v="14"/>
    </i>
    <i>
      <x v="17"/>
    </i>
    <i>
      <x v="19"/>
    </i>
    <i>
      <x v="22"/>
    </i>
    <i>
      <x v="24"/>
    </i>
    <i>
      <x v="26"/>
    </i>
    <i>
      <x v="27"/>
    </i>
    <i>
      <x v="29"/>
    </i>
    <i>
      <x v="31"/>
    </i>
    <i>
      <x v="33"/>
    </i>
    <i>
      <x v="35"/>
    </i>
    <i>
      <x v="38"/>
    </i>
    <i>
      <x v="40"/>
    </i>
    <i>
      <x v="42"/>
    </i>
    <i>
      <x v="44"/>
    </i>
    <i>
      <x v="46"/>
    </i>
    <i>
      <x v="49"/>
    </i>
    <i>
      <x v="50"/>
    </i>
    <i>
      <x v="52"/>
    </i>
    <i>
      <x v="5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olicy_name" sourceName="Policy name">
  <pivotTables>
    <pivotTable tabId="4" name="PivotTable1"/>
  </pivotTables>
  <data>
    <tabular pivotCacheId="1">
      <items count="237">
        <i x="0" s="1"/>
        <i x="4" s="1"/>
        <i x="5" s="1"/>
        <i x="32" s="1"/>
        <i x="7" s="1"/>
        <i x="115" s="1"/>
        <i x="8" s="1"/>
        <i x="9" s="1"/>
        <i x="10" s="1"/>
        <i x="6" s="1"/>
        <i x="116" s="1"/>
        <i x="11" s="1"/>
        <i x="154" s="1"/>
        <i x="12" s="1"/>
        <i x="13" s="1"/>
        <i x="14" s="1"/>
        <i x="194" s="1"/>
        <i x="1" s="1"/>
        <i x="47" s="1"/>
        <i x="132" s="1"/>
        <i x="195" s="1"/>
        <i x="133" s="1"/>
        <i x="90" s="1"/>
        <i x="210" s="1"/>
        <i x="15" s="1"/>
        <i x="120" s="1"/>
        <i x="91" s="1"/>
        <i x="219" s="1"/>
        <i x="46" s="1"/>
        <i x="76" s="1"/>
        <i x="220" s="1"/>
        <i x="134" s="1"/>
        <i x="148" s="1"/>
        <i x="16" s="1"/>
        <i x="229" s="1"/>
        <i x="172" s="1"/>
        <i x="121" s="1"/>
        <i x="230" s="1"/>
        <i x="231" s="1"/>
        <i x="30" s="1"/>
        <i x="33" s="1"/>
        <i x="196" s="1"/>
        <i x="173" s="1"/>
        <i x="92" s="1"/>
        <i x="168" s="1"/>
        <i x="135" s="1"/>
        <i x="197" s="1"/>
        <i x="198" s="1"/>
        <i x="144" s="1"/>
        <i x="174" s="1"/>
        <i x="211" s="1"/>
        <i x="17" s="1"/>
        <i x="18" s="1"/>
        <i x="19" s="1"/>
        <i x="64" s="1"/>
        <i x="107" s="1"/>
        <i x="175" s="1"/>
        <i x="176" s="1"/>
        <i x="93" s="1"/>
        <i x="225" s="1"/>
        <i x="77" s="1"/>
        <i x="40" s="1"/>
        <i x="136" s="1"/>
        <i x="41" s="1"/>
        <i x="42" s="1"/>
        <i x="43" s="1"/>
        <i x="48" s="1"/>
        <i x="49" s="1"/>
        <i x="155" s="1"/>
        <i x="78" s="1"/>
        <i x="79" s="1"/>
        <i x="86" s="1"/>
        <i x="65" s="1"/>
        <i x="177" s="1"/>
        <i x="20" s="1"/>
        <i x="94" s="1"/>
        <i x="66" s="1"/>
        <i x="21" s="1"/>
        <i x="108" s="1"/>
        <i x="221" s="1"/>
        <i x="22" s="1"/>
        <i x="34" s="1"/>
        <i x="35" s="1"/>
        <i x="109" s="1"/>
        <i x="156" s="1"/>
        <i x="67" s="1"/>
        <i x="68" s="1"/>
        <i x="122" s="1"/>
        <i x="149" s="1"/>
        <i x="80" s="1"/>
        <i x="150" s="1"/>
        <i x="178" s="1"/>
        <i x="179" s="1"/>
        <i x="69" s="1"/>
        <i x="169" s="1"/>
        <i x="212" s="1"/>
        <i x="180" s="1"/>
        <i x="157" s="1"/>
        <i x="181" s="1"/>
        <i x="44" s="1"/>
        <i x="36" s="1"/>
        <i x="232" s="1"/>
        <i x="95" s="1"/>
        <i x="84" s="1"/>
        <i x="233" s="1"/>
        <i x="222" s="1"/>
        <i x="50" s="1"/>
        <i x="96" s="1"/>
        <i x="97" s="1"/>
        <i x="98" s="1"/>
        <i x="87" s="1"/>
        <i x="88" s="1"/>
        <i x="137" s="1"/>
        <i x="99" s="1"/>
        <i x="100" s="1"/>
        <i x="234" s="1"/>
        <i x="151" s="1"/>
        <i x="101" s="1"/>
        <i x="223" s="1"/>
        <i x="117" s="1"/>
        <i x="118" s="1"/>
        <i x="213" s="1"/>
        <i x="23" s="1"/>
        <i x="123" s="1"/>
        <i x="158" s="1"/>
        <i x="182" s="1"/>
        <i x="159" s="1"/>
        <i x="81" s="1"/>
        <i x="102" s="1"/>
        <i x="131" s="1"/>
        <i x="183" s="1"/>
        <i x="138" s="1"/>
        <i x="184" s="1"/>
        <i x="124" s="1"/>
        <i x="185" s="1"/>
        <i x="51" s="1"/>
        <i x="125" s="1"/>
        <i x="139" s="1"/>
        <i x="31" s="1"/>
        <i x="52" s="1"/>
        <i x="140" s="1"/>
        <i x="110" s="1"/>
        <i x="126" s="1"/>
        <i x="170" s="1"/>
        <i x="103" s="1"/>
        <i x="70" s="1"/>
        <i x="71" s="1"/>
        <i x="45" s="1"/>
        <i x="145" s="1"/>
        <i x="152" s="1"/>
        <i x="214" s="1"/>
        <i x="160" s="1"/>
        <i x="119" s="1"/>
        <i x="224" s="1"/>
        <i x="24" s="1"/>
        <i x="53" s="1"/>
        <i x="111" s="1"/>
        <i x="141" s="1"/>
        <i x="161" s="1"/>
        <i x="162" s="1"/>
        <i x="163" s="1"/>
        <i x="54" s="1"/>
        <i x="199" s="1"/>
        <i x="164" s="1"/>
        <i x="186" s="1"/>
        <i x="187" s="1"/>
        <i x="82" s="1"/>
        <i x="127" s="1"/>
        <i x="55" s="1"/>
        <i x="128" s="1"/>
        <i x="142" s="1"/>
        <i x="56" s="1"/>
        <i x="215" s="1"/>
        <i x="72" s="1"/>
        <i x="73" s="1"/>
        <i x="89" s="1"/>
        <i x="171" s="1"/>
        <i x="188" s="1"/>
        <i x="216" s="1"/>
        <i x="57" s="1"/>
        <i x="58" s="1"/>
        <i x="37" s="1"/>
        <i x="112" s="1"/>
        <i x="38" s="1"/>
        <i x="25" s="1"/>
        <i x="228" s="1"/>
        <i x="39" s="1"/>
        <i x="26" s="1"/>
        <i x="217" s="1"/>
        <i x="59" s="1"/>
        <i x="146" s="1"/>
        <i x="235" s="1"/>
        <i x="236" s="1"/>
        <i x="189" s="1"/>
        <i x="218" s="1"/>
        <i x="113" s="1"/>
        <i x="104" s="1"/>
        <i x="27" s="1"/>
        <i x="28" s="1"/>
        <i x="190" s="1"/>
        <i x="83" s="1"/>
        <i x="114" s="1"/>
        <i x="191" s="1"/>
        <i x="226" s="1"/>
        <i x="29" s="1"/>
        <i x="60" s="1"/>
        <i x="61" s="1"/>
        <i x="62" s="1"/>
        <i x="129" s="1"/>
        <i x="105" s="1"/>
        <i x="200" s="1"/>
        <i x="201" s="1"/>
        <i x="202" s="1"/>
        <i x="203" s="1"/>
        <i x="204" s="1"/>
        <i x="205" s="1"/>
        <i x="206" s="1"/>
        <i x="207" s="1"/>
        <i x="208" s="1"/>
        <i x="106" s="1"/>
        <i x="165" s="1"/>
        <i x="153" s="1"/>
        <i x="192" s="1"/>
        <i x="143" s="1"/>
        <i x="147" s="1"/>
        <i x="130" s="1"/>
        <i x="74" s="1"/>
        <i x="193" s="1"/>
        <i x="85" s="1"/>
        <i x="63" s="1"/>
        <i x="209" s="1"/>
        <i x="227" s="1"/>
        <i x="166" s="1"/>
        <i x="167" s="1"/>
        <i x="75" s="1"/>
        <i x="2" s="1"/>
        <i x="3"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urrent_chapter" sourceName="Current chapter">
  <pivotTables>
    <pivotTable tabId="4" name="PivotTable1"/>
  </pivotTables>
  <data>
    <tabular pivotCacheId="1">
      <items count="37">
        <i x="1" s="1"/>
        <i x="2" s="1"/>
        <i x="24" s="1"/>
        <i x="18" s="1"/>
        <i x="8" s="1"/>
        <i x="13" s="1"/>
        <i x="4" s="1"/>
        <i x="10" s="1"/>
        <i x="12" s="1"/>
        <i x="6" s="1"/>
        <i x="20" s="1"/>
        <i x="16" s="1"/>
        <i x="17" s="1"/>
        <i x="23" s="1"/>
        <i x="26" s="1"/>
        <i x="19" s="1"/>
        <i x="27" s="1"/>
        <i x="15" s="1"/>
        <i x="7" s="1"/>
        <i x="9" s="1"/>
        <i x="28" s="1"/>
        <i x="3" s="1"/>
        <i x="22" s="1"/>
        <i x="21" s="1"/>
        <i x="29" s="1"/>
        <i x="14" s="1"/>
        <i x="5" s="1"/>
        <i x="11" s="1"/>
        <i x="31" s="1"/>
        <i x="25" s="1"/>
        <i x="30" s="1"/>
        <i x="34" s="1"/>
        <i x="32" s="1"/>
        <i x="33" s="1"/>
        <i x="35" s="1"/>
        <i x="36" s="1"/>
        <i x="0"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New_chapter_full_name" sourceName="New chapter full name">
  <pivotTables>
    <pivotTable tabId="4" name="PivotTable1"/>
  </pivotTables>
  <data>
    <tabular pivotCacheId="1">
      <items count="64">
        <i x="0" s="1"/>
        <i x="1" s="1"/>
        <i x="2" s="1"/>
        <i x="4" s="1"/>
        <i x="5" s="1"/>
        <i x="6" s="1"/>
        <i x="7" s="1"/>
        <i x="8" s="1"/>
        <i x="9" s="1"/>
        <i x="10" s="1"/>
        <i x="11" s="1"/>
        <i x="12" s="1"/>
        <i x="13" s="1"/>
        <i x="14" s="1"/>
        <i x="15" s="1"/>
        <i x="16" s="1"/>
        <i x="17" s="1"/>
        <i x="18" s="1"/>
        <i x="19" s="1"/>
        <i x="20" s="1"/>
        <i x="21" s="1"/>
        <i x="22" s="1"/>
        <i x="23" s="1"/>
        <i x="3" s="1"/>
        <i x="24" s="1"/>
        <i x="25" s="1"/>
        <i x="26" s="1"/>
        <i x="27" s="1"/>
        <i x="28" s="1"/>
        <i x="29" s="1"/>
        <i x="30" s="1"/>
        <i x="50" s="1" nd="1"/>
        <i x="58" s="1" nd="1"/>
        <i x="37" s="1" nd="1"/>
        <i x="42" s="1" nd="1"/>
        <i x="45" s="1" nd="1"/>
        <i x="48" s="1" nd="1"/>
        <i x="49" s="1" nd="1"/>
        <i x="55" s="1" nd="1"/>
        <i x="38" s="1" nd="1"/>
        <i x="62" s="1" nd="1"/>
        <i x="31" s="1" nd="1"/>
        <i x="41" s="1" nd="1"/>
        <i x="52" s="1" nd="1"/>
        <i x="40" s="1" nd="1"/>
        <i x="59" s="1" nd="1"/>
        <i x="33" s="1" nd="1"/>
        <i x="63" s="1" nd="1"/>
        <i x="34" s="1" nd="1"/>
        <i x="36" s="1" nd="1"/>
        <i x="39" s="1" nd="1"/>
        <i x="61" s="1" nd="1"/>
        <i x="44" s="1" nd="1"/>
        <i x="53" s="1" nd="1"/>
        <i x="51" s="1" nd="1"/>
        <i x="57" s="1" nd="1"/>
        <i x="32" s="1" nd="1"/>
        <i x="43" s="1" nd="1"/>
        <i x="56" s="1" nd="1"/>
        <i x="46" s="1" nd="1"/>
        <i x="60" s="1" nd="1"/>
        <i x="35" s="1" nd="1"/>
        <i x="47" s="1" nd="1"/>
        <i x="54"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olicy" cache="Slicer_Policy_name" caption="Policy" startItem="181" rowHeight="241300"/>
  <slicer name="Old chapter" cache="Slicer_Current_chapter" caption="Old chapter" rowHeight="241300"/>
  <slicer name="New chapter" cache="Slicer_New_chapter_full_name" caption="New chapter" rowHeight="241300"/>
</slicers>
</file>

<file path=xl/tables/table1.xml><?xml version="1.0" encoding="utf-8"?>
<table xmlns="http://schemas.openxmlformats.org/spreadsheetml/2006/main" id="1" name="Table2" displayName="Table2" ref="A1:F239" totalsRowShown="0" headerRowDxfId="7">
  <autoFilter ref="A1:F239"/>
  <sortState ref="A2:G239">
    <sortCondition ref="F1:F239"/>
  </sortState>
  <tableColumns count="6">
    <tableColumn id="1" name="Policy name" dataDxfId="6"/>
    <tableColumn id="4" name="C#" dataDxfId="5"/>
    <tableColumn id="2" name="Current chapter" dataDxfId="4"/>
    <tableColumn id="5" name="N#" dataDxfId="3"/>
    <tableColumn id="3" name="New chapter" dataDxfId="2"/>
    <tableColumn id="7" name="New chapter full name" dataDxfId="1">
      <calculatedColumnFormula>IF(Table2[[#This Row],[N'#]]&lt;10,(CONCATENATE("Chapter"," 0",Table2[[#This Row],[N'#]],": ",Table2[[#This Row],[New chapter]])),(CONCATENATE("Chapter"," ",Table2[[#This Row],[N'#]],": ",Table2[[#This Row],[New chapter]])))</calculatedColumnFormula>
    </tableColumn>
  </tableColumns>
  <tableStyleInfo name="TableStyleMedium6" showFirstColumn="0" showLastColumn="0" showRowStripes="1" showColumnStripes="0"/>
</table>
</file>

<file path=xl/tables/table2.xml><?xml version="1.0" encoding="utf-8"?>
<table xmlns="http://schemas.openxmlformats.org/spreadsheetml/2006/main" id="2" name="Table3" displayName="Table3" ref="A1:D32" totalsRowShown="0" headerRowDxfId="0">
  <autoFilter ref="A1:D32"/>
  <sortState ref="A2:D32">
    <sortCondition ref="A1:A32"/>
  </sortState>
  <tableColumns count="4">
    <tableColumn id="1" name="#"/>
    <tableColumn id="2" name="Chapter"/>
    <tableColumn id="4" name="Full title"/>
    <tableColumn id="3" name="Note"/>
  </tableColumns>
  <tableStyleInfo name="TableStyleMedium1" showFirstColumn="0" showLastColumn="0" showRowStripes="1" showColumnStripes="0"/>
</table>
</file>

<file path=xl/tables/table3.xml><?xml version="1.0" encoding="utf-8"?>
<table xmlns="http://schemas.openxmlformats.org/spreadsheetml/2006/main" id="3" name="Table4" displayName="Table4" ref="A1:B37" totalsRowShown="0" headerRowCellStyle="Normal" dataCellStyle="Normal">
  <autoFilter ref="A1:B37"/>
  <tableColumns count="2">
    <tableColumn id="1" name="#" dataCellStyle="Normal"/>
    <tableColumn id="2" name="Title" dataCellStyle="Norma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10" zoomScaleNormal="100" workbookViewId="0">
      <pane xSplit="1" topLeftCell="B1" activePane="topRight" state="frozen"/>
      <selection pane="topRight" activeCell="F10" sqref="F1:F1048576"/>
    </sheetView>
  </sheetViews>
  <sheetFormatPr defaultRowHeight="14.5" x14ac:dyDescent="0.35"/>
  <cols>
    <col min="1" max="1" width="53.453125" style="1" customWidth="1"/>
    <col min="2" max="2" width="5.453125" style="1" hidden="1" customWidth="1"/>
    <col min="3" max="3" width="40.54296875" style="1" customWidth="1"/>
    <col min="4" max="4" width="4.54296875" style="1" customWidth="1"/>
    <col min="5" max="5" width="43.26953125" style="1" customWidth="1"/>
    <col min="6" max="6" width="23.81640625" bestFit="1" customWidth="1"/>
  </cols>
  <sheetData>
    <row r="1" spans="1:6" x14ac:dyDescent="0.35">
      <c r="A1" s="3" t="s">
        <v>23</v>
      </c>
      <c r="B1" s="3" t="s">
        <v>153</v>
      </c>
      <c r="C1" s="5" t="s">
        <v>22</v>
      </c>
      <c r="D1" s="3" t="s">
        <v>300</v>
      </c>
      <c r="E1" s="3" t="s">
        <v>21</v>
      </c>
      <c r="F1" s="4" t="s">
        <v>332</v>
      </c>
    </row>
    <row r="2" spans="1:6" x14ac:dyDescent="0.35">
      <c r="A2" s="1" t="s">
        <v>297</v>
      </c>
      <c r="B2" s="1" t="s">
        <v>299</v>
      </c>
      <c r="C2" s="6" t="s">
        <v>299</v>
      </c>
      <c r="D2" s="1">
        <v>29</v>
      </c>
      <c r="E2" s="1" t="str">
        <f>INDEX(Table3[Chapter],MATCH(Table2[N'#],Table3['#],0))</f>
        <v>Appendix A: Definitions</v>
      </c>
      <c r="F2" s="1" t="str">
        <f>Table2[[#This Row],[New chapter]]</f>
        <v>Appendix A: Definitions</v>
      </c>
    </row>
    <row r="3" spans="1:6" x14ac:dyDescent="0.35">
      <c r="A3" s="1" t="s">
        <v>298</v>
      </c>
      <c r="B3" s="1" t="s">
        <v>299</v>
      </c>
      <c r="C3" s="6" t="s">
        <v>299</v>
      </c>
      <c r="D3" s="1">
        <v>30</v>
      </c>
      <c r="E3" s="1" t="str">
        <f>INDEX(Table3[Chapter],MATCH(Table2[N'#],Table3['#],0))</f>
        <v>Appendix B: Modifiers</v>
      </c>
      <c r="F3" s="1" t="str">
        <f>Table2[[#This Row],[New chapter]]</f>
        <v>Appendix B: Modifiers</v>
      </c>
    </row>
    <row r="4" spans="1:6" ht="29" x14ac:dyDescent="0.35">
      <c r="A4" s="1" t="s">
        <v>314</v>
      </c>
      <c r="C4" s="6" t="s">
        <v>299</v>
      </c>
      <c r="D4" s="1">
        <v>31</v>
      </c>
      <c r="E4" s="1" t="str">
        <f>INDEX(Table3[Chapter],MATCH(Table2[N'#],Table3['#],0))</f>
        <v>Appendix C: Place of Service (POS) Codes</v>
      </c>
      <c r="F4" s="1" t="str">
        <f>Table2[[#This Row],[New chapter]]</f>
        <v>Appendix C: Place of Service (POS) Codes</v>
      </c>
    </row>
    <row r="5" spans="1:6" ht="29" x14ac:dyDescent="0.35">
      <c r="A5" s="1" t="s">
        <v>339</v>
      </c>
      <c r="C5" s="6" t="s">
        <v>299</v>
      </c>
      <c r="D5" s="1">
        <v>21</v>
      </c>
      <c r="E5" s="1" t="str">
        <f>INDEX(Table3[Chapter],MATCH(Table2[N'#],Table3['#],0))</f>
        <v>Reports and Forms</v>
      </c>
      <c r="F5" s="1" t="str">
        <f>IF(Table2[[#This Row],[N'#]]&lt;10,(CONCATENATE("Chapter"," 0",Table2[[#This Row],[N'#]],": ",Table2[[#This Row],[New chapter]])),(CONCATENATE("Chapter"," ",Table2[[#This Row],[N'#]],": ",Table2[[#This Row],[New chapter]])))</f>
        <v>Chapter 21: Reports and Forms</v>
      </c>
    </row>
    <row r="6" spans="1:6" x14ac:dyDescent="0.35">
      <c r="A6" s="1" t="s">
        <v>20</v>
      </c>
      <c r="B6" s="1">
        <v>1</v>
      </c>
      <c r="C6" s="6" t="str">
        <f>INDEX(Table4[Title],MATCH(Table2[C'#],Table4['#],0))</f>
        <v>Chapter 01: Introduction</v>
      </c>
      <c r="D6" s="1">
        <v>1</v>
      </c>
      <c r="E6" s="1" t="str">
        <f>INDEX(Table3[Chapter],MATCH(Table2[N'#],Table3['#],0))</f>
        <v>Introduction</v>
      </c>
      <c r="F6" s="1" t="str">
        <f>IF(Table2[[#This Row],[N'#]]&lt;10,(CONCATENATE("Chapter"," 0",Table2[[#This Row],[N'#]],": ",Table2[[#This Row],[New chapter]])),(CONCATENATE("Chapter"," ",Table2[[#This Row],[N'#]],": ",Table2[[#This Row],[New chapter]])))</f>
        <v>Chapter 01: Introduction</v>
      </c>
    </row>
    <row r="7" spans="1:6" x14ac:dyDescent="0.35">
      <c r="A7" s="1" t="s">
        <v>19</v>
      </c>
      <c r="B7" s="1">
        <v>1</v>
      </c>
      <c r="C7" s="6" t="str">
        <f>INDEX(Table4[Title],MATCH(Table2[C'#],Table4['#],0))</f>
        <v>Chapter 01: Introduction</v>
      </c>
      <c r="D7" s="1">
        <v>1</v>
      </c>
      <c r="E7" s="1" t="str">
        <f>INDEX(Table3[Chapter],MATCH(Table2[N'#],Table3['#],0))</f>
        <v>Introduction</v>
      </c>
      <c r="F7" s="1" t="str">
        <f>IF(Table2[[#This Row],[N'#]]&lt;10,(CONCATENATE("Chapter"," 0",Table2[[#This Row],[N'#]],": ",Table2[[#This Row],[New chapter]])),(CONCATENATE("Chapter"," ",Table2[[#This Row],[N'#]],": ",Table2[[#This Row],[New chapter]])))</f>
        <v>Chapter 01: Introduction</v>
      </c>
    </row>
    <row r="8" spans="1:6" x14ac:dyDescent="0.35">
      <c r="A8" s="1" t="s">
        <v>18</v>
      </c>
      <c r="B8" s="1">
        <v>1</v>
      </c>
      <c r="C8" s="6" t="str">
        <f>INDEX(Table4[Title],MATCH(Table2[C'#],Table4['#],0))</f>
        <v>Chapter 01: Introduction</v>
      </c>
      <c r="D8" s="1">
        <v>1</v>
      </c>
      <c r="E8" s="1" t="str">
        <f>INDEX(Table3[Chapter],MATCH(Table2[N'#],Table3['#],0))</f>
        <v>Introduction</v>
      </c>
      <c r="F8" s="1" t="str">
        <f>IF(Table2[[#This Row],[N'#]]&lt;10,(CONCATENATE("Chapter"," 0",Table2[[#This Row],[N'#]],": ",Table2[[#This Row],[New chapter]])),(CONCATENATE("Chapter"," ",Table2[[#This Row],[N'#]],": ",Table2[[#This Row],[New chapter]])))</f>
        <v>Chapter 01: Introduction</v>
      </c>
    </row>
    <row r="9" spans="1:6" ht="29" x14ac:dyDescent="0.35">
      <c r="A9" s="1" t="s">
        <v>301</v>
      </c>
      <c r="B9" s="1">
        <v>2</v>
      </c>
      <c r="C9" s="6" t="str">
        <f>INDEX(Table4[Title],MATCH(Table2[C'#],Table4['#],0))</f>
        <v>Chapter 02: Information for All Providers</v>
      </c>
      <c r="D9" s="1">
        <v>2</v>
      </c>
      <c r="E9" s="1" t="str">
        <f>INDEX(Table3[Chapter],MATCH(Table2[N'#],Table3['#],0))</f>
        <v>Information for All Providers</v>
      </c>
      <c r="F9" s="1" t="str">
        <f>IF(Table2[[#This Row],[N'#]]&lt;10,(CONCATENATE("Chapter"," 0",Table2[[#This Row],[N'#]],": ",Table2[[#This Row],[New chapter]])),(CONCATENATE("Chapter"," ",Table2[[#This Row],[N'#]],": ",Table2[[#This Row],[New chapter]])))</f>
        <v>Chapter 02: Information for All Providers</v>
      </c>
    </row>
    <row r="10" spans="1:6" ht="29" x14ac:dyDescent="0.35">
      <c r="A10" s="1" t="s">
        <v>16</v>
      </c>
      <c r="B10" s="1">
        <v>2</v>
      </c>
      <c r="C10" s="6" t="str">
        <f>INDEX(Table4[Title],MATCH(Table2[C'#],Table4['#],0))</f>
        <v>Chapter 02: Information for All Providers</v>
      </c>
      <c r="D10" s="1">
        <v>2</v>
      </c>
      <c r="E10" s="1" t="str">
        <f>INDEX(Table3[Chapter],MATCH(Table2[N'#],Table3['#],0))</f>
        <v>Information for All Providers</v>
      </c>
      <c r="F10" s="1" t="str">
        <f>IF(Table2[[#This Row],[N'#]]&lt;10,(CONCATENATE("Chapter"," 0",Table2[[#This Row],[N'#]],": ",Table2[[#This Row],[New chapter]])),(CONCATENATE("Chapter"," ",Table2[[#This Row],[N'#]],": ",Table2[[#This Row],[New chapter]])))</f>
        <v>Chapter 02: Information for All Providers</v>
      </c>
    </row>
    <row r="11" spans="1:6" ht="29" x14ac:dyDescent="0.35">
      <c r="A11" s="1" t="s">
        <v>15</v>
      </c>
      <c r="B11" s="1">
        <v>2</v>
      </c>
      <c r="C11" s="6" t="str">
        <f>INDEX(Table4[Title],MATCH(Table2[C'#],Table4['#],0))</f>
        <v>Chapter 02: Information for All Providers</v>
      </c>
      <c r="D11" s="1">
        <v>2</v>
      </c>
      <c r="E11" s="1" t="str">
        <f>INDEX(Table3[Chapter],MATCH(Table2[N'#],Table3['#],0))</f>
        <v>Information for All Providers</v>
      </c>
      <c r="F11" s="1" t="str">
        <f>IF(Table2[[#This Row],[N'#]]&lt;10,(CONCATENATE("Chapter"," 0",Table2[[#This Row],[N'#]],": ",Table2[[#This Row],[New chapter]])),(CONCATENATE("Chapter"," ",Table2[[#This Row],[N'#]],": ",Table2[[#This Row],[New chapter]])))</f>
        <v>Chapter 02: Information for All Providers</v>
      </c>
    </row>
    <row r="12" spans="1:6" ht="29" x14ac:dyDescent="0.35">
      <c r="A12" s="1" t="s">
        <v>302</v>
      </c>
      <c r="B12" s="1">
        <v>2</v>
      </c>
      <c r="C12" s="6" t="str">
        <f>INDEX(Table4[Title],MATCH(Table2[C'#],Table4['#],0))</f>
        <v>Chapter 02: Information for All Providers</v>
      </c>
      <c r="D12" s="1">
        <v>2</v>
      </c>
      <c r="E12" s="1" t="str">
        <f>INDEX(Table3[Chapter],MATCH(Table2[N'#],Table3['#],0))</f>
        <v>Information for All Providers</v>
      </c>
      <c r="F12" s="1" t="str">
        <f>IF(Table2[[#This Row],[N'#]]&lt;10,(CONCATENATE("Chapter"," 0",Table2[[#This Row],[N'#]],": ",Table2[[#This Row],[New chapter]])),(CONCATENATE("Chapter"," ",Table2[[#This Row],[N'#]],": ",Table2[[#This Row],[New chapter]])))</f>
        <v>Chapter 02: Information for All Providers</v>
      </c>
    </row>
    <row r="13" spans="1:6" ht="29" x14ac:dyDescent="0.35">
      <c r="A13" s="1" t="s">
        <v>13</v>
      </c>
      <c r="B13" s="1">
        <v>2</v>
      </c>
      <c r="C13" s="6" t="str">
        <f>INDEX(Table4[Title],MATCH(Table2[C'#],Table4['#],0))</f>
        <v>Chapter 02: Information for All Providers</v>
      </c>
      <c r="D13" s="1">
        <v>2</v>
      </c>
      <c r="E13" s="1" t="str">
        <f>INDEX(Table3[Chapter],MATCH(Table2[N'#],Table3['#],0))</f>
        <v>Information for All Providers</v>
      </c>
      <c r="F13" s="1" t="str">
        <f>IF(Table2[[#This Row],[N'#]]&lt;10,(CONCATENATE("Chapter"," 0",Table2[[#This Row],[N'#]],": ",Table2[[#This Row],[New chapter]])),(CONCATENATE("Chapter"," ",Table2[[#This Row],[N'#]],": ",Table2[[#This Row],[New chapter]])))</f>
        <v>Chapter 02: Information for All Providers</v>
      </c>
    </row>
    <row r="14" spans="1:6" ht="29" x14ac:dyDescent="0.35">
      <c r="A14" s="1" t="s">
        <v>12</v>
      </c>
      <c r="B14" s="1">
        <v>2</v>
      </c>
      <c r="C14" s="6" t="str">
        <f>INDEX(Table4[Title],MATCH(Table2[C'#],Table4['#],0))</f>
        <v>Chapter 02: Information for All Providers</v>
      </c>
      <c r="D14" s="1">
        <v>2</v>
      </c>
      <c r="E14" s="1" t="str">
        <f>INDEX(Table3[Chapter],MATCH(Table2[N'#],Table3['#],0))</f>
        <v>Information for All Providers</v>
      </c>
      <c r="F14" s="1" t="str">
        <f>IF(Table2[[#This Row],[N'#]]&lt;10,(CONCATENATE("Chapter"," 0",Table2[[#This Row],[N'#]],": ",Table2[[#This Row],[New chapter]])),(CONCATENATE("Chapter"," ",Table2[[#This Row],[N'#]],": ",Table2[[#This Row],[New chapter]])))</f>
        <v>Chapter 02: Information for All Providers</v>
      </c>
    </row>
    <row r="15" spans="1:6" ht="29" x14ac:dyDescent="0.35">
      <c r="A15" s="1" t="s">
        <v>11</v>
      </c>
      <c r="B15" s="1">
        <v>2</v>
      </c>
      <c r="C15" s="6" t="str">
        <f>INDEX(Table4[Title],MATCH(Table2[C'#],Table4['#],0))</f>
        <v>Chapter 02: Information for All Providers</v>
      </c>
      <c r="D15" s="1">
        <v>2</v>
      </c>
      <c r="E15" s="1" t="str">
        <f>INDEX(Table3[Chapter],MATCH(Table2[N'#],Table3['#],0))</f>
        <v>Information for All Providers</v>
      </c>
      <c r="F15" s="1" t="str">
        <f>IF(Table2[[#This Row],[N'#]]&lt;10,(CONCATENATE("Chapter"," 0",Table2[[#This Row],[N'#]],": ",Table2[[#This Row],[New chapter]])),(CONCATENATE("Chapter"," ",Table2[[#This Row],[N'#]],": ",Table2[[#This Row],[New chapter]])))</f>
        <v>Chapter 02: Information for All Providers</v>
      </c>
    </row>
    <row r="16" spans="1:6" ht="29" x14ac:dyDescent="0.35">
      <c r="A16" s="1" t="s">
        <v>10</v>
      </c>
      <c r="B16" s="1">
        <v>2</v>
      </c>
      <c r="C16" s="6" t="str">
        <f>INDEX(Table4[Title],MATCH(Table2[C'#],Table4['#],0))</f>
        <v>Chapter 02: Information for All Providers</v>
      </c>
      <c r="D16" s="1">
        <v>2</v>
      </c>
      <c r="E16" s="1" t="str">
        <f>INDEX(Table3[Chapter],MATCH(Table2[N'#],Table3['#],0))</f>
        <v>Information for All Providers</v>
      </c>
      <c r="F16" s="1" t="str">
        <f>IF(Table2[[#This Row],[N'#]]&lt;10,(CONCATENATE("Chapter"," 0",Table2[[#This Row],[N'#]],": ",Table2[[#This Row],[New chapter]])),(CONCATENATE("Chapter"," ",Table2[[#This Row],[N'#]],": ",Table2[[#This Row],[New chapter]])))</f>
        <v>Chapter 02: Information for All Providers</v>
      </c>
    </row>
    <row r="17" spans="1:6" ht="29" x14ac:dyDescent="0.35">
      <c r="A17" s="1" t="s">
        <v>190</v>
      </c>
      <c r="B17" s="1">
        <v>22</v>
      </c>
      <c r="C17" s="6" t="str">
        <f>INDEX(Table4[Title],MATCH(Table2[C'#],Table4['#],0))</f>
        <v>Chapter 22: Other Services</v>
      </c>
      <c r="D17" s="1">
        <v>2</v>
      </c>
      <c r="E17" s="1" t="str">
        <f>INDEX(Table3[Chapter],MATCH(Table2[N'#],Table3['#],0))</f>
        <v>Information for All Providers</v>
      </c>
      <c r="F17" s="1" t="str">
        <f>IF(Table2[[#This Row],[N'#]]&lt;10,(CONCATENATE("Chapter"," 0",Table2[[#This Row],[N'#]],": ",Table2[[#This Row],[New chapter]])),(CONCATENATE("Chapter"," ",Table2[[#This Row],[N'#]],": ",Table2[[#This Row],[New chapter]])))</f>
        <v>Chapter 02: Information for All Providers</v>
      </c>
    </row>
    <row r="18" spans="1:6" ht="29" x14ac:dyDescent="0.35">
      <c r="A18" s="1" t="s">
        <v>8</v>
      </c>
      <c r="B18" s="1">
        <v>2</v>
      </c>
      <c r="C18" s="6" t="str">
        <f>INDEX(Table4[Title],MATCH(Table2[C'#],Table4['#],0))</f>
        <v>Chapter 02: Information for All Providers</v>
      </c>
      <c r="D18" s="1">
        <v>2</v>
      </c>
      <c r="E18" s="1" t="str">
        <f>INDEX(Table3[Chapter],MATCH(Table2[N'#],Table3['#],0))</f>
        <v>Information for All Providers</v>
      </c>
      <c r="F18" s="1" t="str">
        <f>IF(Table2[[#This Row],[N'#]]&lt;10,(CONCATENATE("Chapter"," 0",Table2[[#This Row],[N'#]],": ",Table2[[#This Row],[New chapter]])),(CONCATENATE("Chapter"," ",Table2[[#This Row],[N'#]],": ",Table2[[#This Row],[New chapter]])))</f>
        <v>Chapter 02: Information for All Providers</v>
      </c>
    </row>
    <row r="19" spans="1:6" ht="29" x14ac:dyDescent="0.35">
      <c r="A19" s="1" t="s">
        <v>6</v>
      </c>
      <c r="B19" s="1">
        <v>2</v>
      </c>
      <c r="C19" s="6" t="str">
        <f>INDEX(Table4[Title],MATCH(Table2[C'#],Table4['#],0))</f>
        <v>Chapter 02: Information for All Providers</v>
      </c>
      <c r="D19" s="1">
        <v>2</v>
      </c>
      <c r="E19" s="1" t="str">
        <f>INDEX(Table3[Chapter],MATCH(Table2[N'#],Table3['#],0))</f>
        <v>Information for All Providers</v>
      </c>
      <c r="F19" s="1" t="str">
        <f>IF(Table2[[#This Row],[N'#]]&lt;10,(CONCATENATE("Chapter"," 0",Table2[[#This Row],[N'#]],": ",Table2[[#This Row],[New chapter]])),(CONCATENATE("Chapter"," ",Table2[[#This Row],[N'#]],": ",Table2[[#This Row],[New chapter]])))</f>
        <v>Chapter 02: Information for All Providers</v>
      </c>
    </row>
    <row r="20" spans="1:6" ht="29" x14ac:dyDescent="0.35">
      <c r="A20" s="1" t="s">
        <v>5</v>
      </c>
      <c r="B20" s="1">
        <v>2</v>
      </c>
      <c r="C20" s="6" t="str">
        <f>INDEX(Table4[Title],MATCH(Table2[C'#],Table4['#],0))</f>
        <v>Chapter 02: Information for All Providers</v>
      </c>
      <c r="D20" s="1">
        <v>2</v>
      </c>
      <c r="E20" s="1" t="str">
        <f>INDEX(Table3[Chapter],MATCH(Table2[N'#],Table3['#],0))</f>
        <v>Information for All Providers</v>
      </c>
      <c r="F20" s="1" t="str">
        <f>IF(Table2[[#This Row],[N'#]]&lt;10,(CONCATENATE("Chapter"," 0",Table2[[#This Row],[N'#]],": ",Table2[[#This Row],[New chapter]])),(CONCATENATE("Chapter"," ",Table2[[#This Row],[N'#]],": ",Table2[[#This Row],[New chapter]])))</f>
        <v>Chapter 02: Information for All Providers</v>
      </c>
    </row>
    <row r="21" spans="1:6" ht="29" x14ac:dyDescent="0.35">
      <c r="A21" s="1" t="s">
        <v>4</v>
      </c>
      <c r="B21" s="1">
        <v>2</v>
      </c>
      <c r="C21" s="6" t="str">
        <f>INDEX(Table4[Title],MATCH(Table2[C'#],Table4['#],0))</f>
        <v>Chapter 02: Information for All Providers</v>
      </c>
      <c r="D21" s="1">
        <v>2</v>
      </c>
      <c r="E21" s="1" t="str">
        <f>INDEX(Table3[Chapter],MATCH(Table2[N'#],Table3['#],0))</f>
        <v>Information for All Providers</v>
      </c>
      <c r="F21" s="1" t="str">
        <f>IF(Table2[[#This Row],[N'#]]&lt;10,(CONCATENATE("Chapter"," 0",Table2[[#This Row],[N'#]],": ",Table2[[#This Row],[New chapter]])),(CONCATENATE("Chapter"," ",Table2[[#This Row],[N'#]],": ",Table2[[#This Row],[New chapter]])))</f>
        <v>Chapter 02: Information for All Providers</v>
      </c>
    </row>
    <row r="22" spans="1:6" ht="30" x14ac:dyDescent="0.25">
      <c r="A22" s="1" t="s">
        <v>115</v>
      </c>
      <c r="B22" s="1">
        <v>7</v>
      </c>
      <c r="C22" s="6" t="str">
        <f>INDEX(Table4[Title],MATCH(Table2[C'#],Table4['#],0))</f>
        <v>Chapter 07: Chiropractic Services</v>
      </c>
      <c r="D22" s="1">
        <v>2</v>
      </c>
      <c r="E22" s="1" t="str">
        <f>INDEX(Table3[Chapter],MATCH(Table2[N'#],Table3['#],0))</f>
        <v>Information for All Providers</v>
      </c>
      <c r="F22" s="1" t="str">
        <f>IF(Table2[[#This Row],[N'#]]&lt;10,(CONCATENATE("Chapter"," 0",Table2[[#This Row],[N'#]],": ",Table2[[#This Row],[New chapter]])),(CONCATENATE("Chapter"," ",Table2[[#This Row],[N'#]],": ",Table2[[#This Row],[New chapter]])))</f>
        <v>Chapter 02: Information for All Providers</v>
      </c>
    </row>
    <row r="23" spans="1:6" ht="30" x14ac:dyDescent="0.25">
      <c r="A23" s="1" t="s">
        <v>236</v>
      </c>
      <c r="B23" s="1">
        <v>27</v>
      </c>
      <c r="C23" s="6" t="str">
        <f>INDEX(Table4[Title],MATCH(Table2[C'#],Table4['#],0))</f>
        <v>Chapter 27: Reports and Forms</v>
      </c>
      <c r="D23" s="1">
        <v>2</v>
      </c>
      <c r="E23" s="1" t="str">
        <f>INDEX(Table3[Chapter],MATCH(Table2[N'#],Table3['#],0))</f>
        <v>Information for All Providers</v>
      </c>
      <c r="F23" s="1" t="str">
        <f>IF(Table2[[#This Row],[N'#]]&lt;10,(CONCATENATE("Chapter"," 0",Table2[[#This Row],[N'#]],": ",Table2[[#This Row],[New chapter]])),(CONCATENATE("Chapter"," ",Table2[[#This Row],[N'#]],": ",Table2[[#This Row],[New chapter]])))</f>
        <v>Chapter 02: Information for All Providers</v>
      </c>
    </row>
    <row r="24" spans="1:6" ht="30" x14ac:dyDescent="0.25">
      <c r="A24" s="1" t="s">
        <v>3</v>
      </c>
      <c r="B24" s="1">
        <v>2</v>
      </c>
      <c r="C24" s="6" t="str">
        <f>INDEX(Table4[Title],MATCH(Table2[C'#],Table4['#],0))</f>
        <v>Chapter 02: Information for All Providers</v>
      </c>
      <c r="D24" s="1">
        <v>2</v>
      </c>
      <c r="E24" s="1" t="str">
        <f>INDEX(Table3[Chapter],MATCH(Table2[N'#],Table3['#],0))</f>
        <v>Information for All Providers</v>
      </c>
      <c r="F24" s="1" t="str">
        <f>IF(Table2[[#This Row],[N'#]]&lt;10,(CONCATENATE("Chapter"," 0",Table2[[#This Row],[N'#]],": ",Table2[[#This Row],[New chapter]])),(CONCATENATE("Chapter"," ",Table2[[#This Row],[N'#]],": ",Table2[[#This Row],[New chapter]])))</f>
        <v>Chapter 02: Information for All Providers</v>
      </c>
    </row>
    <row r="25" spans="1:6" ht="30" x14ac:dyDescent="0.25">
      <c r="A25" s="1" t="s">
        <v>196</v>
      </c>
      <c r="B25" s="1">
        <v>22</v>
      </c>
      <c r="C25" s="6" t="str">
        <f>INDEX(Table4[Title],MATCH(Table2[C'#],Table4['#],0))</f>
        <v>Chapter 22: Other Services</v>
      </c>
      <c r="D25" s="1">
        <v>2</v>
      </c>
      <c r="E25" s="1" t="str">
        <f>INDEX(Table3[Chapter],MATCH(Table2[N'#],Table3['#],0))</f>
        <v>Information for All Providers</v>
      </c>
      <c r="F25" s="1" t="str">
        <f>IF(Table2[[#This Row],[N'#]]&lt;10,(CONCATENATE("Chapter"," 0",Table2[[#This Row],[N'#]],": ",Table2[[#This Row],[New chapter]])),(CONCATENATE("Chapter"," ",Table2[[#This Row],[N'#]],": ",Table2[[#This Row],[New chapter]])))</f>
        <v>Chapter 02: Information for All Providers</v>
      </c>
    </row>
    <row r="26" spans="1:6" ht="30" x14ac:dyDescent="0.25">
      <c r="A26" s="1" t="s">
        <v>2</v>
      </c>
      <c r="B26" s="1">
        <v>2</v>
      </c>
      <c r="C26" s="6" t="str">
        <f>INDEX(Table4[Title],MATCH(Table2[C'#],Table4['#],0))</f>
        <v>Chapter 02: Information for All Providers</v>
      </c>
      <c r="D26" s="1">
        <v>2</v>
      </c>
      <c r="E26" s="1" t="str">
        <f>INDEX(Table3[Chapter],MATCH(Table2[N'#],Table3['#],0))</f>
        <v>Information for All Providers</v>
      </c>
      <c r="F26" s="1" t="str">
        <f>IF(Table2[[#This Row],[N'#]]&lt;10,(CONCATENATE("Chapter"," 0",Table2[[#This Row],[N'#]],": ",Table2[[#This Row],[New chapter]])),(CONCATENATE("Chapter"," ",Table2[[#This Row],[N'#]],": ",Table2[[#This Row],[New chapter]])))</f>
        <v>Chapter 02: Information for All Providers</v>
      </c>
    </row>
    <row r="27" spans="1:6" ht="30" x14ac:dyDescent="0.25">
      <c r="A27" s="1" t="s">
        <v>237</v>
      </c>
      <c r="B27" s="1">
        <v>27</v>
      </c>
      <c r="C27" s="6" t="str">
        <f>INDEX(Table4[Title],MATCH(Table2[C'#],Table4['#],0))</f>
        <v>Chapter 27: Reports and Forms</v>
      </c>
      <c r="D27" s="1">
        <v>2</v>
      </c>
      <c r="E27" s="1" t="str">
        <f>INDEX(Table3[Chapter],MATCH(Table2[N'#],Table3['#],0))</f>
        <v>Information for All Providers</v>
      </c>
      <c r="F27" s="1" t="str">
        <f>IF(Table2[[#This Row],[N'#]]&lt;10,(CONCATENATE("Chapter"," 0",Table2[[#This Row],[N'#]],": ",Table2[[#This Row],[New chapter]])),(CONCATENATE("Chapter"," ",Table2[[#This Row],[N'#]],": ",Table2[[#This Row],[New chapter]])))</f>
        <v>Chapter 02: Information for All Providers</v>
      </c>
    </row>
    <row r="28" spans="1:6" ht="30" x14ac:dyDescent="0.25">
      <c r="A28" s="1" t="s">
        <v>238</v>
      </c>
      <c r="B28" s="1">
        <v>27</v>
      </c>
      <c r="C28" s="6" t="str">
        <f>INDEX(Table4[Title],MATCH(Table2[C'#],Table4['#],0))</f>
        <v>Chapter 27: Reports and Forms</v>
      </c>
      <c r="D28" s="1">
        <v>2</v>
      </c>
      <c r="E28" s="1" t="str">
        <f>INDEX(Table3[Chapter],MATCH(Table2[N'#],Table3['#],0))</f>
        <v>Information for All Providers</v>
      </c>
      <c r="F28" s="1" t="str">
        <f>IF(Table2[[#This Row],[N'#]]&lt;10,(CONCATENATE("Chapter"," 0",Table2[[#This Row],[N'#]],": ",Table2[[#This Row],[New chapter]])),(CONCATENATE("Chapter"," ",Table2[[#This Row],[N'#]],": ",Table2[[#This Row],[New chapter]])))</f>
        <v>Chapter 02: Information for All Providers</v>
      </c>
    </row>
    <row r="29" spans="1:6" ht="30" x14ac:dyDescent="0.25">
      <c r="A29" s="1" t="s">
        <v>137</v>
      </c>
      <c r="B29" s="1">
        <v>10</v>
      </c>
      <c r="C29" s="6" t="str">
        <f>INDEX(Table4[Title],MATCH(Table2[C'#],Table4['#],0))</f>
        <v>Chapter 10: Evaluation and Management (E/M) Services</v>
      </c>
      <c r="D29" s="1">
        <v>2</v>
      </c>
      <c r="E29" s="1" t="str">
        <f>INDEX(Table3[Chapter],MATCH(Table2[N'#],Table3['#],0))</f>
        <v>Information for All Providers</v>
      </c>
      <c r="F29" s="1" t="str">
        <f>IF(Table2[[#This Row],[N'#]]&lt;10,(CONCATENATE("Chapter"," 0",Table2[[#This Row],[N'#]],": ",Table2[[#This Row],[New chapter]])),(CONCATENATE("Chapter"," ",Table2[[#This Row],[N'#]],": ",Table2[[#This Row],[New chapter]])))</f>
        <v>Chapter 02: Information for All Providers</v>
      </c>
    </row>
    <row r="30" spans="1:6" ht="30" x14ac:dyDescent="0.25">
      <c r="A30" s="1" t="s">
        <v>1</v>
      </c>
      <c r="B30" s="1">
        <v>2</v>
      </c>
      <c r="C30" s="6" t="str">
        <f>INDEX(Table4[Title],MATCH(Table2[C'#],Table4['#],0))</f>
        <v>Chapter 02: Information for All Providers</v>
      </c>
      <c r="D30" s="1">
        <v>2</v>
      </c>
      <c r="E30" s="1" t="str">
        <f>INDEX(Table3[Chapter],MATCH(Table2[N'#],Table3['#],0))</f>
        <v>Information for All Providers</v>
      </c>
      <c r="F30" s="1" t="str">
        <f>IF(Table2[[#This Row],[N'#]]&lt;10,(CONCATENATE("Chapter"," 0",Table2[[#This Row],[N'#]],": ",Table2[[#This Row],[New chapter]])),(CONCATENATE("Chapter"," ",Table2[[#This Row],[N'#]],": ",Table2[[#This Row],[New chapter]])))</f>
        <v>Chapter 02: Information for All Providers</v>
      </c>
    </row>
    <row r="31" spans="1:6" ht="30" x14ac:dyDescent="0.25">
      <c r="A31" s="1" t="s">
        <v>0</v>
      </c>
      <c r="B31" s="1">
        <v>2</v>
      </c>
      <c r="C31" s="6" t="str">
        <f>INDEX(Table4[Title],MATCH(Table2[C'#],Table4['#],0))</f>
        <v>Chapter 02: Information for All Providers</v>
      </c>
      <c r="D31" s="1">
        <v>2</v>
      </c>
      <c r="E31" s="1" t="str">
        <f>INDEX(Table3[Chapter],MATCH(Table2[N'#],Table3['#],0))</f>
        <v>Information for All Providers</v>
      </c>
      <c r="F31" s="1" t="str">
        <f>IF(Table2[[#This Row],[N'#]]&lt;10,(CONCATENATE("Chapter"," 0",Table2[[#This Row],[N'#]],": ",Table2[[#This Row],[New chapter]])),(CONCATENATE("Chapter"," ",Table2[[#This Row],[N'#]],": ",Table2[[#This Row],[New chapter]])))</f>
        <v>Chapter 02: Information for All Providers</v>
      </c>
    </row>
    <row r="32" spans="1:6" ht="30" x14ac:dyDescent="0.25">
      <c r="A32" s="1" t="s">
        <v>7</v>
      </c>
      <c r="B32" s="1">
        <v>2</v>
      </c>
      <c r="C32" s="6" t="str">
        <f>INDEX(Table4[Title],MATCH(Table2[C'#],Table4['#],0))</f>
        <v>Chapter 02: Information for All Providers</v>
      </c>
      <c r="D32" s="1">
        <v>3</v>
      </c>
      <c r="E32" s="1" t="str">
        <f>INDEX(Table3[Chapter],MATCH(Table2[N'#],Table3['#],0))</f>
        <v>Attending Providers</v>
      </c>
      <c r="F32" s="1" t="str">
        <f>IF(Table2[[#This Row],[N'#]]&lt;10,(CONCATENATE("Chapter"," 0",Table2[[#This Row],[N'#]],": ",Table2[[#This Row],[New chapter]])),(CONCATENATE("Chapter"," ",Table2[[#This Row],[N'#]],": ",Table2[[#This Row],[New chapter]])))</f>
        <v>Chapter 03: Attending Providers</v>
      </c>
    </row>
    <row r="33" spans="1:6" ht="30" x14ac:dyDescent="0.25">
      <c r="A33" s="1" t="s">
        <v>179</v>
      </c>
      <c r="B33" s="1">
        <v>19</v>
      </c>
      <c r="C33" s="6" t="str">
        <f>INDEX(Table4[Title],MATCH(Table2[C'#],Table4['#],0))</f>
        <v>Chapter 19: Naturopathic Physicians and Acupuncture Services</v>
      </c>
      <c r="D33" s="1">
        <v>3</v>
      </c>
      <c r="E33" s="1" t="str">
        <f>INDEX(Table3[Chapter],MATCH(Table2[N'#],Table3['#],0))</f>
        <v>Attending Providers</v>
      </c>
      <c r="F33" s="1" t="str">
        <f>IF(Table2[[#This Row],[N'#]]&lt;10,(CONCATENATE("Chapter"," 0",Table2[[#This Row],[N'#]],": ",Table2[[#This Row],[New chapter]])),(CONCATENATE("Chapter"," ",Table2[[#This Row],[N'#]],": ",Table2[[#This Row],[New chapter]])))</f>
        <v>Chapter 03: Attending Providers</v>
      </c>
    </row>
    <row r="34" spans="1:6" ht="30" x14ac:dyDescent="0.25">
      <c r="A34" s="1" t="s">
        <v>98</v>
      </c>
      <c r="B34" s="1">
        <v>5</v>
      </c>
      <c r="C34" s="6" t="str">
        <f>INDEX(Table4[Title],MATCH(Table2[C'#],Table4['#],0))</f>
        <v>Chapter 05: Audiology and Hearing Services</v>
      </c>
      <c r="D34" s="1">
        <v>4</v>
      </c>
      <c r="E34" s="1" t="str">
        <f>INDEX(Table3[Chapter],MATCH(Table2[N'#],Table3['#],0))</f>
        <v>Audiology and Hearing</v>
      </c>
      <c r="F34" s="1" t="str">
        <f>IF(Table2[[#This Row],[N'#]]&lt;10,(CONCATENATE("Chapter"," 0",Table2[[#This Row],[N'#]],": ",Table2[[#This Row],[New chapter]])),(CONCATENATE("Chapter"," ",Table2[[#This Row],[N'#]],": ",Table2[[#This Row],[New chapter]])))</f>
        <v>Chapter 04: Audiology and Hearing</v>
      </c>
    </row>
    <row r="35" spans="1:6" ht="30" x14ac:dyDescent="0.25">
      <c r="A35" s="1" t="s">
        <v>99</v>
      </c>
      <c r="B35" s="1">
        <v>5</v>
      </c>
      <c r="C35" s="6" t="str">
        <f>INDEX(Table4[Title],MATCH(Table2[C'#],Table4['#],0))</f>
        <v>Chapter 05: Audiology and Hearing Services</v>
      </c>
      <c r="D35" s="1">
        <v>4</v>
      </c>
      <c r="E35" s="1" t="str">
        <f>INDEX(Table3[Chapter],MATCH(Table2[N'#],Table3['#],0))</f>
        <v>Audiology and Hearing</v>
      </c>
      <c r="F35" s="1" t="str">
        <f>IF(Table2[[#This Row],[N'#]]&lt;10,(CONCATENATE("Chapter"," 0",Table2[[#This Row],[N'#]],": ",Table2[[#This Row],[New chapter]])),(CONCATENATE("Chapter"," ",Table2[[#This Row],[N'#]],": ",Table2[[#This Row],[New chapter]])))</f>
        <v>Chapter 04: Audiology and Hearing</v>
      </c>
    </row>
    <row r="36" spans="1:6" ht="30" x14ac:dyDescent="0.25">
      <c r="A36" s="1" t="s">
        <v>100</v>
      </c>
      <c r="B36" s="1">
        <v>5</v>
      </c>
      <c r="C36" s="6" t="str">
        <f>INDEX(Table4[Title],MATCH(Table2[C'#],Table4['#],0))</f>
        <v>Chapter 05: Audiology and Hearing Services</v>
      </c>
      <c r="D36" s="1">
        <v>4</v>
      </c>
      <c r="E36" s="1" t="str">
        <f>INDEX(Table3[Chapter],MATCH(Table2[N'#],Table3['#],0))</f>
        <v>Audiology and Hearing</v>
      </c>
      <c r="F36" s="1" t="str">
        <f>IF(Table2[[#This Row],[N'#]]&lt;10,(CONCATENATE("Chapter"," 0",Table2[[#This Row],[N'#]],": ",Table2[[#This Row],[New chapter]])),(CONCATENATE("Chapter"," ",Table2[[#This Row],[N'#]],": ",Table2[[#This Row],[New chapter]])))</f>
        <v>Chapter 04: Audiology and Hearing</v>
      </c>
    </row>
    <row r="37" spans="1:6" ht="30" x14ac:dyDescent="0.25">
      <c r="A37" s="1" t="s">
        <v>101</v>
      </c>
      <c r="B37" s="1">
        <v>5</v>
      </c>
      <c r="C37" s="6" t="str">
        <f>INDEX(Table4[Title],MATCH(Table2[C'#],Table4['#],0))</f>
        <v>Chapter 05: Audiology and Hearing Services</v>
      </c>
      <c r="D37" s="1">
        <v>4</v>
      </c>
      <c r="E37" s="1" t="str">
        <f>INDEX(Table3[Chapter],MATCH(Table2[N'#],Table3['#],0))</f>
        <v>Audiology and Hearing</v>
      </c>
      <c r="F37" s="1" t="str">
        <f>IF(Table2[[#This Row],[N'#]]&lt;10,(CONCATENATE("Chapter"," 0",Table2[[#This Row],[N'#]],": ",Table2[[#This Row],[New chapter]])),(CONCATENATE("Chapter"," ",Table2[[#This Row],[N'#]],": ",Table2[[#This Row],[New chapter]])))</f>
        <v>Chapter 04: Audiology and Hearing</v>
      </c>
    </row>
    <row r="38" spans="1:6" ht="30" x14ac:dyDescent="0.25">
      <c r="A38" s="1" t="s">
        <v>102</v>
      </c>
      <c r="B38" s="1">
        <v>5</v>
      </c>
      <c r="C38" s="6" t="str">
        <f>INDEX(Table4[Title],MATCH(Table2[C'#],Table4['#],0))</f>
        <v>Chapter 05: Audiology and Hearing Services</v>
      </c>
      <c r="D38" s="1">
        <v>4</v>
      </c>
      <c r="E38" s="1" t="str">
        <f>INDEX(Table3[Chapter],MATCH(Table2[N'#],Table3['#],0))</f>
        <v>Audiology and Hearing</v>
      </c>
      <c r="F38" s="1" t="str">
        <f>IF(Table2[[#This Row],[N'#]]&lt;10,(CONCATENATE("Chapter"," 0",Table2[[#This Row],[N'#]],": ",Table2[[#This Row],[New chapter]])),(CONCATENATE("Chapter"," ",Table2[[#This Row],[N'#]],": ",Table2[[#This Row],[New chapter]])))</f>
        <v>Chapter 04: Audiology and Hearing</v>
      </c>
    </row>
    <row r="39" spans="1:6" ht="30" x14ac:dyDescent="0.25">
      <c r="A39" s="1" t="s">
        <v>103</v>
      </c>
      <c r="B39" s="1">
        <v>5</v>
      </c>
      <c r="C39" s="6" t="str">
        <f>INDEX(Table4[Title],MATCH(Table2[C'#],Table4['#],0))</f>
        <v>Chapter 05: Audiology and Hearing Services</v>
      </c>
      <c r="D39" s="1">
        <v>4</v>
      </c>
      <c r="E39" s="1" t="str">
        <f>INDEX(Table3[Chapter],MATCH(Table2[N'#],Table3['#],0))</f>
        <v>Audiology and Hearing</v>
      </c>
      <c r="F39" s="1" t="str">
        <f>IF(Table2[[#This Row],[N'#]]&lt;10,(CONCATENATE("Chapter"," 0",Table2[[#This Row],[N'#]],": ",Table2[[#This Row],[New chapter]])),(CONCATENATE("Chapter"," ",Table2[[#This Row],[N'#]],": ",Table2[[#This Row],[New chapter]])))</f>
        <v>Chapter 04: Audiology and Hearing</v>
      </c>
    </row>
    <row r="40" spans="1:6" ht="30" x14ac:dyDescent="0.25">
      <c r="A40" s="1" t="s">
        <v>104</v>
      </c>
      <c r="B40" s="1">
        <v>5</v>
      </c>
      <c r="C40" s="6" t="str">
        <f>INDEX(Table4[Title],MATCH(Table2[C'#],Table4['#],0))</f>
        <v>Chapter 05: Audiology and Hearing Services</v>
      </c>
      <c r="D40" s="1">
        <v>4</v>
      </c>
      <c r="E40" s="1" t="str">
        <f>INDEX(Table3[Chapter],MATCH(Table2[N'#],Table3['#],0))</f>
        <v>Audiology and Hearing</v>
      </c>
      <c r="F40" s="1" t="str">
        <f>IF(Table2[[#This Row],[N'#]]&lt;10,(CONCATENATE("Chapter"," 0",Table2[[#This Row],[N'#]],": ",Table2[[#This Row],[New chapter]])),(CONCATENATE("Chapter"," ",Table2[[#This Row],[N'#]],": ",Table2[[#This Row],[New chapter]])))</f>
        <v>Chapter 04: Audiology and Hearing</v>
      </c>
    </row>
    <row r="41" spans="1:6" ht="30" x14ac:dyDescent="0.25">
      <c r="A41" s="1" t="s">
        <v>105</v>
      </c>
      <c r="B41" s="1">
        <v>5</v>
      </c>
      <c r="C41" s="6" t="str">
        <f>INDEX(Table4[Title],MATCH(Table2[C'#],Table4['#],0))</f>
        <v>Chapter 05: Audiology and Hearing Services</v>
      </c>
      <c r="D41" s="1">
        <v>4</v>
      </c>
      <c r="E41" s="1" t="str">
        <f>INDEX(Table3[Chapter],MATCH(Table2[N'#],Table3['#],0))</f>
        <v>Audiology and Hearing</v>
      </c>
      <c r="F41" s="1" t="str">
        <f>IF(Table2[[#This Row],[N'#]]&lt;10,(CONCATENATE("Chapter"," 0",Table2[[#This Row],[N'#]],": ",Table2[[#This Row],[New chapter]])),(CONCATENATE("Chapter"," ",Table2[[#This Row],[N'#]],": ",Table2[[#This Row],[New chapter]])))</f>
        <v>Chapter 04: Audiology and Hearing</v>
      </c>
    </row>
    <row r="42" spans="1:6" ht="30" x14ac:dyDescent="0.25">
      <c r="A42" s="1" t="s">
        <v>182</v>
      </c>
      <c r="B42" s="1">
        <v>20</v>
      </c>
      <c r="C42" s="6" t="str">
        <f>INDEX(Table4[Title],MATCH(Table2[C'#],Table4['#],0))</f>
        <v>Chapter 20: Nurse Case Management</v>
      </c>
      <c r="D42" s="1">
        <v>5</v>
      </c>
      <c r="E42" s="1" t="str">
        <f>INDEX(Table3[Chapter],MATCH(Table2[N'#],Table3['#],0))</f>
        <v>Care Coordination</v>
      </c>
      <c r="F42" s="1" t="str">
        <f>IF(Table2[[#This Row],[N'#]]&lt;10,(CONCATENATE("Chapter"," 0",Table2[[#This Row],[N'#]],": ",Table2[[#This Row],[New chapter]])),(CONCATENATE("Chapter"," ",Table2[[#This Row],[N'#]],": ",Table2[[#This Row],[New chapter]])))</f>
        <v>Chapter 05: Care Coordination</v>
      </c>
    </row>
    <row r="43" spans="1:6" ht="30" x14ac:dyDescent="0.25">
      <c r="A43" s="1" t="s">
        <v>131</v>
      </c>
      <c r="B43" s="1">
        <v>10</v>
      </c>
      <c r="C43" s="6" t="str">
        <f>INDEX(Table4[Title],MATCH(Table2[C'#],Table4['#],0))</f>
        <v>Chapter 10: Evaluation and Management (E/M) Services</v>
      </c>
      <c r="D43" s="1">
        <v>5</v>
      </c>
      <c r="E43" s="1" t="str">
        <f>INDEX(Table3[Chapter],MATCH(Table2[N'#],Table3['#],0))</f>
        <v>Care Coordination</v>
      </c>
      <c r="F43" s="1" t="str">
        <f>IF(Table2[[#This Row],[N'#]]&lt;10,(CONCATENATE("Chapter"," 0",Table2[[#This Row],[N'#]],": ",Table2[[#This Row],[New chapter]])),(CONCATENATE("Chapter"," ",Table2[[#This Row],[N'#]],": ",Table2[[#This Row],[New chapter]])))</f>
        <v>Chapter 05: Care Coordination</v>
      </c>
    </row>
    <row r="44" spans="1:6" ht="30" x14ac:dyDescent="0.25">
      <c r="A44" s="1" t="s">
        <v>132</v>
      </c>
      <c r="B44" s="1">
        <v>10</v>
      </c>
      <c r="C44" s="6" t="str">
        <f>INDEX(Table4[Title],MATCH(Table2[C'#],Table4['#],0))</f>
        <v>Chapter 10: Evaluation and Management (E/M) Services</v>
      </c>
      <c r="D44" s="1">
        <v>5</v>
      </c>
      <c r="E44" s="1" t="str">
        <f>INDEX(Table3[Chapter],MATCH(Table2[N'#],Table3['#],0))</f>
        <v>Care Coordination</v>
      </c>
      <c r="F44" s="1" t="str">
        <f>IF(Table2[[#This Row],[N'#]]&lt;10,(CONCATENATE("Chapter"," 0",Table2[[#This Row],[N'#]],": ",Table2[[#This Row],[New chapter]])),(CONCATENATE("Chapter"," ",Table2[[#This Row],[N'#]],": ",Table2[[#This Row],[New chapter]])))</f>
        <v>Chapter 05: Care Coordination</v>
      </c>
    </row>
    <row r="45" spans="1:6" ht="30" x14ac:dyDescent="0.25">
      <c r="A45" s="1" t="s">
        <v>133</v>
      </c>
      <c r="B45" s="1">
        <v>10</v>
      </c>
      <c r="C45" s="6" t="str">
        <f>INDEX(Table4[Title],MATCH(Table2[C'#],Table4['#],0))</f>
        <v>Chapter 10: Evaluation and Management (E/M) Services</v>
      </c>
      <c r="D45" s="1">
        <v>5</v>
      </c>
      <c r="E45" s="1" t="str">
        <f>INDEX(Table3[Chapter],MATCH(Table2[N'#],Table3['#],0))</f>
        <v>Care Coordination</v>
      </c>
      <c r="F45" s="1" t="str">
        <f>IF(Table2[[#This Row],[N'#]]&lt;10,(CONCATENATE("Chapter"," 0",Table2[[#This Row],[N'#]],": ",Table2[[#This Row],[New chapter]])),(CONCATENATE("Chapter"," ",Table2[[#This Row],[N'#]],": ",Table2[[#This Row],[New chapter]])))</f>
        <v>Chapter 05: Care Coordination</v>
      </c>
    </row>
    <row r="46" spans="1:6" ht="30" x14ac:dyDescent="0.25">
      <c r="A46" s="1" t="s">
        <v>195</v>
      </c>
      <c r="B46" s="1">
        <v>22</v>
      </c>
      <c r="C46" s="6" t="str">
        <f>INDEX(Table4[Title],MATCH(Table2[C'#],Table4['#],0))</f>
        <v>Chapter 22: Other Services</v>
      </c>
      <c r="D46" s="1">
        <v>5</v>
      </c>
      <c r="E46" s="1" t="str">
        <f>INDEX(Table3[Chapter],MATCH(Table2[N'#],Table3['#],0))</f>
        <v>Care Coordination</v>
      </c>
      <c r="F46" s="1" t="str">
        <f>IF(Table2[[#This Row],[N'#]]&lt;10,(CONCATENATE("Chapter"," 0",Table2[[#This Row],[N'#]],": ",Table2[[#This Row],[New chapter]])),(CONCATENATE("Chapter"," ",Table2[[#This Row],[N'#]],": ",Table2[[#This Row],[New chapter]])))</f>
        <v>Chapter 05: Care Coordination</v>
      </c>
    </row>
    <row r="47" spans="1:6" ht="30" x14ac:dyDescent="0.25">
      <c r="A47" s="1" t="s">
        <v>184</v>
      </c>
      <c r="B47" s="1">
        <v>20</v>
      </c>
      <c r="C47" s="6" t="str">
        <f>INDEX(Table4[Title],MATCH(Table2[C'#],Table4['#],0))</f>
        <v>Chapter 20: Nurse Case Management</v>
      </c>
      <c r="D47" s="1">
        <v>5</v>
      </c>
      <c r="E47" s="1" t="str">
        <f>INDEX(Table3[Chapter],MATCH(Table2[N'#],Table3['#],0))</f>
        <v>Care Coordination</v>
      </c>
      <c r="F47" s="1" t="str">
        <f>IF(Table2[[#This Row],[N'#]]&lt;10,(CONCATENATE("Chapter"," 0",Table2[[#This Row],[N'#]],": ",Table2[[#This Row],[New chapter]])),(CONCATENATE("Chapter"," ",Table2[[#This Row],[N'#]],": ",Table2[[#This Row],[New chapter]])))</f>
        <v>Chapter 05: Care Coordination</v>
      </c>
    </row>
    <row r="48" spans="1:6" ht="15" x14ac:dyDescent="0.25">
      <c r="A48" s="1" t="s">
        <v>118</v>
      </c>
      <c r="B48" s="1">
        <v>8</v>
      </c>
      <c r="C48" s="6" t="str">
        <f>INDEX(Table4[Title],MATCH(Table2[C'#],Table4['#],0))</f>
        <v>Chapter 08: Dental Services</v>
      </c>
      <c r="D48" s="1">
        <v>6</v>
      </c>
      <c r="E48" s="1" t="str">
        <f>INDEX(Table3[Chapter],MATCH(Table2[N'#],Table3['#],0))</f>
        <v>Dental</v>
      </c>
      <c r="F48" s="1" t="str">
        <f>IF(Table2[[#This Row],[N'#]]&lt;10,(CONCATENATE("Chapter"," 0",Table2[[#This Row],[N'#]],": ",Table2[[#This Row],[New chapter]])),(CONCATENATE("Chapter"," ",Table2[[#This Row],[N'#]],": ",Table2[[#This Row],[New chapter]])))</f>
        <v>Chapter 06: Dental</v>
      </c>
    </row>
    <row r="49" spans="1:6" ht="45" x14ac:dyDescent="0.25">
      <c r="A49" s="1" t="s">
        <v>239</v>
      </c>
      <c r="B49" s="1">
        <v>28</v>
      </c>
      <c r="C49" s="6" t="str">
        <f>INDEX(Table4[Title],MATCH(Table2[C'#],Table4['#],0))</f>
        <v>Chapter 28: Supplies, Materials, and Bundled Services</v>
      </c>
      <c r="D49" s="1">
        <v>7</v>
      </c>
      <c r="E49" s="1" t="str">
        <f>INDEX(Table3[Chapter],MATCH(Table2[N'#],Table3['#],0))</f>
        <v>Durable Medical Equipment (DME) and Supplies</v>
      </c>
      <c r="F49" s="1" t="str">
        <f>IF(Table2[[#This Row],[N'#]]&lt;10,(CONCATENATE("Chapter"," 0",Table2[[#This Row],[N'#]],": ",Table2[[#This Row],[New chapter]])),(CONCATENATE("Chapter"," ",Table2[[#This Row],[N'#]],": ",Table2[[#This Row],[New chapter]])))</f>
        <v>Chapter 07: Durable Medical Equipment (DME) and Supplies</v>
      </c>
    </row>
    <row r="50" spans="1:6" ht="45" x14ac:dyDescent="0.25">
      <c r="A50" s="1" t="s">
        <v>240</v>
      </c>
      <c r="B50" s="1">
        <v>28</v>
      </c>
      <c r="C50" s="6" t="str">
        <f>INDEX(Table4[Title],MATCH(Table2[C'#],Table4['#],0))</f>
        <v>Chapter 28: Supplies, Materials, and Bundled Services</v>
      </c>
      <c r="D50" s="1">
        <v>7</v>
      </c>
      <c r="E50" s="1" t="str">
        <f>INDEX(Table3[Chapter],MATCH(Table2[N'#],Table3['#],0))</f>
        <v>Durable Medical Equipment (DME) and Supplies</v>
      </c>
      <c r="F50" s="1" t="str">
        <f>IF(Table2[[#This Row],[N'#]]&lt;10,(CONCATENATE("Chapter"," 0",Table2[[#This Row],[N'#]],": ",Table2[[#This Row],[New chapter]])),(CONCATENATE("Chapter"," ",Table2[[#This Row],[N'#]],": ",Table2[[#This Row],[New chapter]])))</f>
        <v>Chapter 07: Durable Medical Equipment (DME) and Supplies</v>
      </c>
    </row>
    <row r="51" spans="1:6" ht="45" x14ac:dyDescent="0.25">
      <c r="A51" s="1" t="s">
        <v>241</v>
      </c>
      <c r="B51" s="1">
        <v>28</v>
      </c>
      <c r="C51" s="6" t="str">
        <f>INDEX(Table4[Title],MATCH(Table2[C'#],Table4['#],0))</f>
        <v>Chapter 28: Supplies, Materials, and Bundled Services</v>
      </c>
      <c r="D51" s="1">
        <v>7</v>
      </c>
      <c r="E51" s="1" t="str">
        <f>INDEX(Table3[Chapter],MATCH(Table2[N'#],Table3['#],0))</f>
        <v>Durable Medical Equipment (DME) and Supplies</v>
      </c>
      <c r="F51" s="1" t="str">
        <f>IF(Table2[[#This Row],[N'#]]&lt;10,(CONCATENATE("Chapter"," 0",Table2[[#This Row],[N'#]],": ",Table2[[#This Row],[New chapter]])),(CONCATENATE("Chapter"," ",Table2[[#This Row],[N'#]],": ",Table2[[#This Row],[New chapter]])))</f>
        <v>Chapter 07: Durable Medical Equipment (DME) and Supplies</v>
      </c>
    </row>
    <row r="52" spans="1:6" ht="45" x14ac:dyDescent="0.25">
      <c r="A52" s="1" t="s">
        <v>119</v>
      </c>
      <c r="B52" s="1">
        <v>9</v>
      </c>
      <c r="C52" s="6" t="str">
        <f>INDEX(Table4[Title],MATCH(Table2[C'#],Table4['#],0))</f>
        <v>Chapter 09: Durable Medical Equipment (DME)</v>
      </c>
      <c r="D52" s="1">
        <v>7</v>
      </c>
      <c r="E52" s="1" t="str">
        <f>INDEX(Table3[Chapter],MATCH(Table2[N'#],Table3['#],0))</f>
        <v>Durable Medical Equipment (DME) and Supplies</v>
      </c>
      <c r="F52" s="1" t="str">
        <f>IF(Table2[[#This Row],[N'#]]&lt;10,(CONCATENATE("Chapter"," 0",Table2[[#This Row],[N'#]],": ",Table2[[#This Row],[New chapter]])),(CONCATENATE("Chapter"," ",Table2[[#This Row],[N'#]],": ",Table2[[#This Row],[New chapter]])))</f>
        <v>Chapter 07: Durable Medical Equipment (DME) and Supplies</v>
      </c>
    </row>
    <row r="53" spans="1:6" ht="45" x14ac:dyDescent="0.25">
      <c r="A53" s="1" t="s">
        <v>242</v>
      </c>
      <c r="B53" s="1">
        <v>28</v>
      </c>
      <c r="C53" s="6" t="str">
        <f>INDEX(Table4[Title],MATCH(Table2[C'#],Table4['#],0))</f>
        <v>Chapter 28: Supplies, Materials, and Bundled Services</v>
      </c>
      <c r="D53" s="1">
        <v>7</v>
      </c>
      <c r="E53" s="1" t="str">
        <f>INDEX(Table3[Chapter],MATCH(Table2[N'#],Table3['#],0))</f>
        <v>Durable Medical Equipment (DME) and Supplies</v>
      </c>
      <c r="F53" s="1" t="str">
        <f>IF(Table2[[#This Row],[N'#]]&lt;10,(CONCATENATE("Chapter"," 0",Table2[[#This Row],[N'#]],": ",Table2[[#This Row],[New chapter]])),(CONCATENATE("Chapter"," ",Table2[[#This Row],[N'#]],": ",Table2[[#This Row],[New chapter]])))</f>
        <v>Chapter 07: Durable Medical Equipment (DME) and Supplies</v>
      </c>
    </row>
    <row r="54" spans="1:6" ht="45" x14ac:dyDescent="0.25">
      <c r="A54" s="1" t="s">
        <v>120</v>
      </c>
      <c r="B54" s="1">
        <v>9</v>
      </c>
      <c r="C54" s="6" t="str">
        <f>INDEX(Table4[Title],MATCH(Table2[C'#],Table4['#],0))</f>
        <v>Chapter 09: Durable Medical Equipment (DME)</v>
      </c>
      <c r="D54" s="1">
        <v>7</v>
      </c>
      <c r="E54" s="1" t="str">
        <f>INDEX(Table3[Chapter],MATCH(Table2[N'#],Table3['#],0))</f>
        <v>Durable Medical Equipment (DME) and Supplies</v>
      </c>
      <c r="F54" s="1" t="str">
        <f>IF(Table2[[#This Row],[N'#]]&lt;10,(CONCATENATE("Chapter"," 0",Table2[[#This Row],[N'#]],": ",Table2[[#This Row],[New chapter]])),(CONCATENATE("Chapter"," ",Table2[[#This Row],[N'#]],": ",Table2[[#This Row],[New chapter]])))</f>
        <v>Chapter 07: Durable Medical Equipment (DME) and Supplies</v>
      </c>
    </row>
    <row r="55" spans="1:6" ht="45" x14ac:dyDescent="0.25">
      <c r="A55" s="1" t="s">
        <v>121</v>
      </c>
      <c r="B55" s="1">
        <v>9</v>
      </c>
      <c r="C55" s="6" t="str">
        <f>INDEX(Table4[Title],MATCH(Table2[C'#],Table4['#],0))</f>
        <v>Chapter 09: Durable Medical Equipment (DME)</v>
      </c>
      <c r="D55" s="1">
        <v>7</v>
      </c>
      <c r="E55" s="1" t="str">
        <f>INDEX(Table3[Chapter],MATCH(Table2[N'#],Table3['#],0))</f>
        <v>Durable Medical Equipment (DME) and Supplies</v>
      </c>
      <c r="F55" s="1" t="str">
        <f>IF(Table2[[#This Row],[N'#]]&lt;10,(CONCATENATE("Chapter"," 0",Table2[[#This Row],[N'#]],": ",Table2[[#This Row],[New chapter]])),(CONCATENATE("Chapter"," ",Table2[[#This Row],[N'#]],": ",Table2[[#This Row],[New chapter]])))</f>
        <v>Chapter 07: Durable Medical Equipment (DME) and Supplies</v>
      </c>
    </row>
    <row r="56" spans="1:6" ht="45" x14ac:dyDescent="0.25">
      <c r="A56" s="1" t="s">
        <v>122</v>
      </c>
      <c r="B56" s="1">
        <v>9</v>
      </c>
      <c r="C56" s="6" t="str">
        <f>INDEX(Table4[Title],MATCH(Table2[C'#],Table4['#],0))</f>
        <v>Chapter 09: Durable Medical Equipment (DME)</v>
      </c>
      <c r="D56" s="1">
        <v>7</v>
      </c>
      <c r="E56" s="1" t="str">
        <f>INDEX(Table3[Chapter],MATCH(Table2[N'#],Table3['#],0))</f>
        <v>Durable Medical Equipment (DME) and Supplies</v>
      </c>
      <c r="F56" s="1" t="str">
        <f>IF(Table2[[#This Row],[N'#]]&lt;10,(CONCATENATE("Chapter"," 0",Table2[[#This Row],[N'#]],": ",Table2[[#This Row],[New chapter]])),(CONCATENATE("Chapter"," ",Table2[[#This Row],[N'#]],": ",Table2[[#This Row],[New chapter]])))</f>
        <v>Chapter 07: Durable Medical Equipment (DME) and Supplies</v>
      </c>
    </row>
    <row r="57" spans="1:6" ht="45" x14ac:dyDescent="0.25">
      <c r="A57" s="1" t="s">
        <v>123</v>
      </c>
      <c r="B57" s="1">
        <v>9</v>
      </c>
      <c r="C57" s="6" t="str">
        <f>INDEX(Table4[Title],MATCH(Table2[C'#],Table4['#],0))</f>
        <v>Chapter 09: Durable Medical Equipment (DME)</v>
      </c>
      <c r="D57" s="1">
        <v>7</v>
      </c>
      <c r="E57" s="1" t="str">
        <f>INDEX(Table3[Chapter],MATCH(Table2[N'#],Table3['#],0))</f>
        <v>Durable Medical Equipment (DME) and Supplies</v>
      </c>
      <c r="F57" s="1" t="str">
        <f>IF(Table2[[#This Row],[N'#]]&lt;10,(CONCATENATE("Chapter"," 0",Table2[[#This Row],[N'#]],": ",Table2[[#This Row],[New chapter]])),(CONCATENATE("Chapter"," ",Table2[[#This Row],[N'#]],": ",Table2[[#This Row],[New chapter]])))</f>
        <v>Chapter 07: Durable Medical Equipment (DME) and Supplies</v>
      </c>
    </row>
    <row r="58" spans="1:6" ht="45" x14ac:dyDescent="0.25">
      <c r="A58" s="1" t="s">
        <v>124</v>
      </c>
      <c r="B58" s="1">
        <v>9</v>
      </c>
      <c r="C58" s="6" t="str">
        <f>INDEX(Table4[Title],MATCH(Table2[C'#],Table4['#],0))</f>
        <v>Chapter 09: Durable Medical Equipment (DME)</v>
      </c>
      <c r="D58" s="1">
        <v>7</v>
      </c>
      <c r="E58" s="1" t="str">
        <f>INDEX(Table3[Chapter],MATCH(Table2[N'#],Table3['#],0))</f>
        <v>Durable Medical Equipment (DME) and Supplies</v>
      </c>
      <c r="F58" s="1" t="str">
        <f>IF(Table2[[#This Row],[N'#]]&lt;10,(CONCATENATE("Chapter"," 0",Table2[[#This Row],[N'#]],": ",Table2[[#This Row],[New chapter]])),(CONCATENATE("Chapter"," ",Table2[[#This Row],[N'#]],": ",Table2[[#This Row],[New chapter]])))</f>
        <v>Chapter 07: Durable Medical Equipment (DME) and Supplies</v>
      </c>
    </row>
    <row r="59" spans="1:6" ht="45" x14ac:dyDescent="0.25">
      <c r="A59" s="1" t="s">
        <v>125</v>
      </c>
      <c r="B59" s="1">
        <v>9</v>
      </c>
      <c r="C59" s="6" t="str">
        <f>INDEX(Table4[Title],MATCH(Table2[C'#],Table4['#],0))</f>
        <v>Chapter 09: Durable Medical Equipment (DME)</v>
      </c>
      <c r="D59" s="1">
        <v>7</v>
      </c>
      <c r="E59" s="1" t="str">
        <f>INDEX(Table3[Chapter],MATCH(Table2[N'#],Table3['#],0))</f>
        <v>Durable Medical Equipment (DME) and Supplies</v>
      </c>
      <c r="F59" s="1" t="str">
        <f>IF(Table2[[#This Row],[N'#]]&lt;10,(CONCATENATE("Chapter"," 0",Table2[[#This Row],[N'#]],": ",Table2[[#This Row],[New chapter]])),(CONCATENATE("Chapter"," ",Table2[[#This Row],[N'#]],": ",Table2[[#This Row],[New chapter]])))</f>
        <v>Chapter 07: Durable Medical Equipment (DME) and Supplies</v>
      </c>
    </row>
    <row r="60" spans="1:6" ht="45" x14ac:dyDescent="0.25">
      <c r="A60" s="1" t="s">
        <v>126</v>
      </c>
      <c r="B60" s="1">
        <v>9</v>
      </c>
      <c r="C60" s="6" t="str">
        <f>INDEX(Table4[Title],MATCH(Table2[C'#],Table4['#],0))</f>
        <v>Chapter 09: Durable Medical Equipment (DME)</v>
      </c>
      <c r="D60" s="1">
        <v>7</v>
      </c>
      <c r="E60" s="1" t="str">
        <f>INDEX(Table3[Chapter],MATCH(Table2[N'#],Table3['#],0))</f>
        <v>Durable Medical Equipment (DME) and Supplies</v>
      </c>
      <c r="F60" s="1" t="str">
        <f>IF(Table2[[#This Row],[N'#]]&lt;10,(CONCATENATE("Chapter"," 0",Table2[[#This Row],[N'#]],": ",Table2[[#This Row],[New chapter]])),(CONCATENATE("Chapter"," ",Table2[[#This Row],[N'#]],": ",Table2[[#This Row],[New chapter]])))</f>
        <v>Chapter 07: Durable Medical Equipment (DME) and Supplies</v>
      </c>
    </row>
    <row r="61" spans="1:6" ht="45" x14ac:dyDescent="0.25">
      <c r="A61" s="1" t="s">
        <v>243</v>
      </c>
      <c r="B61" s="1">
        <v>28</v>
      </c>
      <c r="C61" s="6" t="str">
        <f>INDEX(Table4[Title],MATCH(Table2[C'#],Table4['#],0))</f>
        <v>Chapter 28: Supplies, Materials, and Bundled Services</v>
      </c>
      <c r="D61" s="1">
        <v>7</v>
      </c>
      <c r="E61" s="1" t="str">
        <f>INDEX(Table3[Chapter],MATCH(Table2[N'#],Table3['#],0))</f>
        <v>Durable Medical Equipment (DME) and Supplies</v>
      </c>
      <c r="F61" s="1" t="str">
        <f>IF(Table2[[#This Row],[N'#]]&lt;10,(CONCATENATE("Chapter"," 0",Table2[[#This Row],[N'#]],": ",Table2[[#This Row],[New chapter]])),(CONCATENATE("Chapter"," ",Table2[[#This Row],[N'#]],": ",Table2[[#This Row],[New chapter]])))</f>
        <v>Chapter 07: Durable Medical Equipment (DME) and Supplies</v>
      </c>
    </row>
    <row r="62" spans="1:6" ht="45" x14ac:dyDescent="0.25">
      <c r="A62" s="1" t="s">
        <v>244</v>
      </c>
      <c r="B62" s="1">
        <v>28</v>
      </c>
      <c r="C62" s="6" t="str">
        <f>INDEX(Table4[Title],MATCH(Table2[C'#],Table4['#],0))</f>
        <v>Chapter 28: Supplies, Materials, and Bundled Services</v>
      </c>
      <c r="D62" s="1">
        <v>7</v>
      </c>
      <c r="E62" s="1" t="str">
        <f>INDEX(Table3[Chapter],MATCH(Table2[N'#],Table3['#],0))</f>
        <v>Durable Medical Equipment (DME) and Supplies</v>
      </c>
      <c r="F62" s="1" t="str">
        <f>IF(Table2[[#This Row],[N'#]]&lt;10,(CONCATENATE("Chapter"," 0",Table2[[#This Row],[N'#]],": ",Table2[[#This Row],[New chapter]])),(CONCATENATE("Chapter"," ",Table2[[#This Row],[N'#]],": ",Table2[[#This Row],[New chapter]])))</f>
        <v>Chapter 07: Durable Medical Equipment (DME) and Supplies</v>
      </c>
    </row>
    <row r="63" spans="1:6" ht="45" x14ac:dyDescent="0.25">
      <c r="A63" s="1" t="s">
        <v>245</v>
      </c>
      <c r="B63" s="1">
        <v>28</v>
      </c>
      <c r="C63" s="6" t="str">
        <f>INDEX(Table4[Title],MATCH(Table2[C'#],Table4['#],0))</f>
        <v>Chapter 28: Supplies, Materials, and Bundled Services</v>
      </c>
      <c r="D63" s="1">
        <v>7</v>
      </c>
      <c r="E63" s="1" t="str">
        <f>INDEX(Table3[Chapter],MATCH(Table2[N'#],Table3['#],0))</f>
        <v>Durable Medical Equipment (DME) and Supplies</v>
      </c>
      <c r="F63" s="1" t="str">
        <f>IF(Table2[[#This Row],[N'#]]&lt;10,(CONCATENATE("Chapter"," 0",Table2[[#This Row],[N'#]],": ",Table2[[#This Row],[New chapter]])),(CONCATENATE("Chapter"," ",Table2[[#This Row],[N'#]],": ",Table2[[#This Row],[New chapter]])))</f>
        <v>Chapter 07: Durable Medical Equipment (DME) and Supplies</v>
      </c>
    </row>
    <row r="64" spans="1:6" ht="45" x14ac:dyDescent="0.25">
      <c r="A64" s="1" t="s">
        <v>246</v>
      </c>
      <c r="B64" s="1">
        <v>28</v>
      </c>
      <c r="C64" s="6" t="str">
        <f>INDEX(Table4[Title],MATCH(Table2[C'#],Table4['#],0))</f>
        <v>Chapter 28: Supplies, Materials, and Bundled Services</v>
      </c>
      <c r="D64" s="1">
        <v>7</v>
      </c>
      <c r="E64" s="1" t="str">
        <f>INDEX(Table3[Chapter],MATCH(Table2[N'#],Table3['#],0))</f>
        <v>Durable Medical Equipment (DME) and Supplies</v>
      </c>
      <c r="F64" s="1" t="str">
        <f>IF(Table2[[#This Row],[N'#]]&lt;10,(CONCATENATE("Chapter"," 0",Table2[[#This Row],[N'#]],": ",Table2[[#This Row],[New chapter]])),(CONCATENATE("Chapter"," ",Table2[[#This Row],[N'#]],": ",Table2[[#This Row],[New chapter]])))</f>
        <v>Chapter 07: Durable Medical Equipment (DME) and Supplies</v>
      </c>
    </row>
    <row r="65" spans="1:6" ht="45" x14ac:dyDescent="0.25">
      <c r="A65" s="1" t="s">
        <v>127</v>
      </c>
      <c r="B65" s="1">
        <v>9</v>
      </c>
      <c r="C65" s="6" t="str">
        <f>INDEX(Table4[Title],MATCH(Table2[C'#],Table4['#],0))</f>
        <v>Chapter 09: Durable Medical Equipment (DME)</v>
      </c>
      <c r="D65" s="1">
        <v>7</v>
      </c>
      <c r="E65" s="1" t="str">
        <f>INDEX(Table3[Chapter],MATCH(Table2[N'#],Table3['#],0))</f>
        <v>Durable Medical Equipment (DME) and Supplies</v>
      </c>
      <c r="F65" s="1" t="str">
        <f>IF(Table2[[#This Row],[N'#]]&lt;10,(CONCATENATE("Chapter"," 0",Table2[[#This Row],[N'#]],": ",Table2[[#This Row],[New chapter]])),(CONCATENATE("Chapter"," ",Table2[[#This Row],[N'#]],": ",Table2[[#This Row],[New chapter]])))</f>
        <v>Chapter 07: Durable Medical Equipment (DME) and Supplies</v>
      </c>
    </row>
    <row r="66" spans="1:6" ht="60" x14ac:dyDescent="0.25">
      <c r="A66" s="1" t="s">
        <v>106</v>
      </c>
      <c r="B66" s="1">
        <v>6</v>
      </c>
      <c r="C66" s="6" t="str">
        <f>INDEX(Table4[Title],MATCH(Table2[C'#],Table4['#],0))</f>
        <v>Chapter 06: Biofeedback, Electrocardiograms (EKG), Electrodiagnostic Services, &amp; Extracorporeal Shockwave Therapy (ESWT)</v>
      </c>
      <c r="D66" s="1">
        <v>8</v>
      </c>
      <c r="E66" s="1" t="str">
        <f>INDEX(Table3[Chapter],MATCH(Table2[N'#],Table3['#],0))</f>
        <v>Electrodiagnostics and Radiology</v>
      </c>
      <c r="F66" s="1" t="str">
        <f>IF(Table2[[#This Row],[N'#]]&lt;10,(CONCATENATE("Chapter"," 0",Table2[[#This Row],[N'#]],": ",Table2[[#This Row],[New chapter]])),(CONCATENATE("Chapter"," ",Table2[[#This Row],[N'#]],": ",Table2[[#This Row],[New chapter]])))</f>
        <v>Chapter 08: Electrodiagnostics and Radiology</v>
      </c>
    </row>
    <row r="67" spans="1:6" ht="45" x14ac:dyDescent="0.25">
      <c r="A67" s="1" t="s">
        <v>114</v>
      </c>
      <c r="B67" s="1">
        <v>7</v>
      </c>
      <c r="C67" s="6" t="str">
        <f>INDEX(Table4[Title],MATCH(Table2[C'#],Table4['#],0))</f>
        <v>Chapter 07: Chiropractic Services</v>
      </c>
      <c r="D67" s="1">
        <v>8</v>
      </c>
      <c r="E67" s="1" t="str">
        <f>INDEX(Table3[Chapter],MATCH(Table2[N'#],Table3['#],0))</f>
        <v>Electrodiagnostics and Radiology</v>
      </c>
      <c r="F67" s="1" t="str">
        <f>IF(Table2[[#This Row],[N'#]]&lt;10,(CONCATENATE("Chapter"," 0",Table2[[#This Row],[N'#]],": ",Table2[[#This Row],[New chapter]])),(CONCATENATE("Chapter"," ",Table2[[#This Row],[N'#]],": ",Table2[[#This Row],[New chapter]])))</f>
        <v>Chapter 08: Electrodiagnostics and Radiology</v>
      </c>
    </row>
    <row r="68" spans="1:6" ht="45" x14ac:dyDescent="0.25">
      <c r="A68" s="1" t="s">
        <v>228</v>
      </c>
      <c r="B68" s="1">
        <v>26</v>
      </c>
      <c r="C68" s="6" t="str">
        <f>INDEX(Table4[Title],MATCH(Table2[C'#],Table4['#],0))</f>
        <v>Chapter 26: Radiology Services</v>
      </c>
      <c r="D68" s="1">
        <v>8</v>
      </c>
      <c r="E68" s="1" t="str">
        <f>INDEX(Table3[Chapter],MATCH(Table2[N'#],Table3['#],0))</f>
        <v>Electrodiagnostics and Radiology</v>
      </c>
      <c r="F68" s="1" t="str">
        <f>IF(Table2[[#This Row],[N'#]]&lt;10,(CONCATENATE("Chapter"," 0",Table2[[#This Row],[N'#]],": ",Table2[[#This Row],[New chapter]])),(CONCATENATE("Chapter"," ",Table2[[#This Row],[N'#]],": ",Table2[[#This Row],[New chapter]])))</f>
        <v>Chapter 08: Electrodiagnostics and Radiology</v>
      </c>
    </row>
    <row r="69" spans="1:6" ht="60" x14ac:dyDescent="0.25">
      <c r="A69" s="1" t="s">
        <v>107</v>
      </c>
      <c r="B69" s="1">
        <v>6</v>
      </c>
      <c r="C69" s="6" t="str">
        <f>INDEX(Table4[Title],MATCH(Table2[C'#],Table4['#],0))</f>
        <v>Chapter 06: Biofeedback, Electrocardiograms (EKG), Electrodiagnostic Services, &amp; Extracorporeal Shockwave Therapy (ESWT)</v>
      </c>
      <c r="D69" s="1">
        <v>8</v>
      </c>
      <c r="E69" s="1" t="str">
        <f>INDEX(Table3[Chapter],MATCH(Table2[N'#],Table3['#],0))</f>
        <v>Electrodiagnostics and Radiology</v>
      </c>
      <c r="F69" s="1" t="str">
        <f>IF(Table2[[#This Row],[N'#]]&lt;10,(CONCATENATE("Chapter"," 0",Table2[[#This Row],[N'#]],": ",Table2[[#This Row],[New chapter]])),(CONCATENATE("Chapter"," ",Table2[[#This Row],[N'#]],": ",Table2[[#This Row],[New chapter]])))</f>
        <v>Chapter 08: Electrodiagnostics and Radiology</v>
      </c>
    </row>
    <row r="70" spans="1:6" ht="60" x14ac:dyDescent="0.25">
      <c r="A70" s="1" t="s">
        <v>108</v>
      </c>
      <c r="B70" s="1">
        <v>6</v>
      </c>
      <c r="C70" s="6" t="str">
        <f>INDEX(Table4[Title],MATCH(Table2[C'#],Table4['#],0))</f>
        <v>Chapter 06: Biofeedback, Electrocardiograms (EKG), Electrodiagnostic Services, &amp; Extracorporeal Shockwave Therapy (ESWT)</v>
      </c>
      <c r="D70" s="1">
        <v>8</v>
      </c>
      <c r="E70" s="1" t="str">
        <f>INDEX(Table3[Chapter],MATCH(Table2[N'#],Table3['#],0))</f>
        <v>Electrodiagnostics and Radiology</v>
      </c>
      <c r="F70" s="1" t="str">
        <f>IF(Table2[[#This Row],[N'#]]&lt;10,(CONCATENATE("Chapter"," 0",Table2[[#This Row],[N'#]],": ",Table2[[#This Row],[New chapter]])),(CONCATENATE("Chapter"," ",Table2[[#This Row],[N'#]],": ",Table2[[#This Row],[New chapter]])))</f>
        <v>Chapter 08: Electrodiagnostics and Radiology</v>
      </c>
    </row>
    <row r="71" spans="1:6" ht="60" x14ac:dyDescent="0.25">
      <c r="A71" s="1" t="s">
        <v>109</v>
      </c>
      <c r="B71" s="1">
        <v>6</v>
      </c>
      <c r="C71" s="6" t="str">
        <f>INDEX(Table4[Title],MATCH(Table2[C'#],Table4['#],0))</f>
        <v>Chapter 06: Biofeedback, Electrocardiograms (EKG), Electrodiagnostic Services, &amp; Extracorporeal Shockwave Therapy (ESWT)</v>
      </c>
      <c r="D71" s="1">
        <v>8</v>
      </c>
      <c r="E71" s="1" t="str">
        <f>INDEX(Table3[Chapter],MATCH(Table2[N'#],Table3['#],0))</f>
        <v>Electrodiagnostics and Radiology</v>
      </c>
      <c r="F71" s="1" t="str">
        <f>IF(Table2[[#This Row],[N'#]]&lt;10,(CONCATENATE("Chapter"," 0",Table2[[#This Row],[N'#]],": ",Table2[[#This Row],[New chapter]])),(CONCATENATE("Chapter"," ",Table2[[#This Row],[N'#]],": ",Table2[[#This Row],[New chapter]])))</f>
        <v>Chapter 08: Electrodiagnostics and Radiology</v>
      </c>
    </row>
    <row r="72" spans="1:6" ht="45" x14ac:dyDescent="0.25">
      <c r="A72" s="1" t="s">
        <v>229</v>
      </c>
      <c r="B72" s="1">
        <v>26</v>
      </c>
      <c r="C72" s="6" t="str">
        <f>INDEX(Table4[Title],MATCH(Table2[C'#],Table4['#],0))</f>
        <v>Chapter 26: Radiology Services</v>
      </c>
      <c r="D72" s="1">
        <v>8</v>
      </c>
      <c r="E72" s="1" t="str">
        <f>INDEX(Table3[Chapter],MATCH(Table2[N'#],Table3['#],0))</f>
        <v>Electrodiagnostics and Radiology</v>
      </c>
      <c r="F72" s="1" t="str">
        <f>IF(Table2[[#This Row],[N'#]]&lt;10,(CONCATENATE("Chapter"," 0",Table2[[#This Row],[N'#]],": ",Table2[[#This Row],[New chapter]])),(CONCATENATE("Chapter"," ",Table2[[#This Row],[N'#]],": ",Table2[[#This Row],[New chapter]])))</f>
        <v>Chapter 08: Electrodiagnostics and Radiology</v>
      </c>
    </row>
    <row r="73" spans="1:6" ht="45" x14ac:dyDescent="0.25">
      <c r="A73" s="1" t="s">
        <v>230</v>
      </c>
      <c r="B73" s="1">
        <v>26</v>
      </c>
      <c r="C73" s="6" t="str">
        <f>INDEX(Table4[Title],MATCH(Table2[C'#],Table4['#],0))</f>
        <v>Chapter 26: Radiology Services</v>
      </c>
      <c r="D73" s="1">
        <v>8</v>
      </c>
      <c r="E73" s="1" t="str">
        <f>INDEX(Table3[Chapter],MATCH(Table2[N'#],Table3['#],0))</f>
        <v>Electrodiagnostics and Radiology</v>
      </c>
      <c r="F73" s="1" t="str">
        <f>IF(Table2[[#This Row],[N'#]]&lt;10,(CONCATENATE("Chapter"," 0",Table2[[#This Row],[N'#]],": ",Table2[[#This Row],[New chapter]])),(CONCATENATE("Chapter"," ",Table2[[#This Row],[N'#]],": ",Table2[[#This Row],[New chapter]])))</f>
        <v>Chapter 08: Electrodiagnostics and Radiology</v>
      </c>
    </row>
    <row r="74" spans="1:6" ht="45" x14ac:dyDescent="0.25">
      <c r="A74" s="1" t="s">
        <v>232</v>
      </c>
      <c r="B74" s="1">
        <v>26</v>
      </c>
      <c r="C74" s="6" t="str">
        <f>INDEX(Table4[Title],MATCH(Table2[C'#],Table4['#],0))</f>
        <v>Chapter 26: Radiology Services</v>
      </c>
      <c r="D74" s="1">
        <v>8</v>
      </c>
      <c r="E74" s="1" t="str">
        <f>INDEX(Table3[Chapter],MATCH(Table2[N'#],Table3['#],0))</f>
        <v>Electrodiagnostics and Radiology</v>
      </c>
      <c r="F74" s="1" t="str">
        <f>IF(Table2[[#This Row],[N'#]]&lt;10,(CONCATENATE("Chapter"," 0",Table2[[#This Row],[N'#]],": ",Table2[[#This Row],[New chapter]])),(CONCATENATE("Chapter"," ",Table2[[#This Row],[N'#]],": ",Table2[[#This Row],[New chapter]])))</f>
        <v>Chapter 08: Electrodiagnostics and Radiology</v>
      </c>
    </row>
    <row r="75" spans="1:6" ht="45" x14ac:dyDescent="0.25">
      <c r="A75" s="1" t="s">
        <v>233</v>
      </c>
      <c r="B75" s="1">
        <v>26</v>
      </c>
      <c r="C75" s="6" t="str">
        <f>INDEX(Table4[Title],MATCH(Table2[C'#],Table4['#],0))</f>
        <v>Chapter 26: Radiology Services</v>
      </c>
      <c r="D75" s="1">
        <v>8</v>
      </c>
      <c r="E75" s="1" t="str">
        <f>INDEX(Table3[Chapter],MATCH(Table2[N'#],Table3['#],0))</f>
        <v>Electrodiagnostics and Radiology</v>
      </c>
      <c r="F75" s="1" t="str">
        <f>IF(Table2[[#This Row],[N'#]]&lt;10,(CONCATENATE("Chapter"," 0",Table2[[#This Row],[N'#]],": ",Table2[[#This Row],[New chapter]])),(CONCATENATE("Chapter"," ",Table2[[#This Row],[N'#]],": ",Table2[[#This Row],[New chapter]])))</f>
        <v>Chapter 08: Electrodiagnostics and Radiology</v>
      </c>
    </row>
    <row r="76" spans="1:6" ht="45" x14ac:dyDescent="0.25">
      <c r="A76" s="1" t="s">
        <v>234</v>
      </c>
      <c r="B76" s="1">
        <v>26</v>
      </c>
      <c r="C76" s="6" t="str">
        <f>INDEX(Table4[Title],MATCH(Table2[C'#],Table4['#],0))</f>
        <v>Chapter 26: Radiology Services</v>
      </c>
      <c r="D76" s="1">
        <v>8</v>
      </c>
      <c r="E76" s="1" t="str">
        <f>INDEX(Table3[Chapter],MATCH(Table2[N'#],Table3['#],0))</f>
        <v>Electrodiagnostics and Radiology</v>
      </c>
      <c r="F76" s="1" t="str">
        <f>IF(Table2[[#This Row],[N'#]]&lt;10,(CONCATENATE("Chapter"," 0",Table2[[#This Row],[N'#]],": ",Table2[[#This Row],[New chapter]])),(CONCATENATE("Chapter"," ",Table2[[#This Row],[N'#]],": ",Table2[[#This Row],[New chapter]])))</f>
        <v>Chapter 08: Electrodiagnostics and Radiology</v>
      </c>
    </row>
    <row r="77" spans="1:6" ht="45" x14ac:dyDescent="0.25">
      <c r="A77" s="1" t="s">
        <v>235</v>
      </c>
      <c r="B77" s="1">
        <v>26</v>
      </c>
      <c r="C77" s="6" t="str">
        <f>INDEX(Table4[Title],MATCH(Table2[C'#],Table4['#],0))</f>
        <v>Chapter 26: Radiology Services</v>
      </c>
      <c r="D77" s="1">
        <v>8</v>
      </c>
      <c r="E77" s="1" t="str">
        <f>INDEX(Table3[Chapter],MATCH(Table2[N'#],Table3['#],0))</f>
        <v>Electrodiagnostics and Radiology</v>
      </c>
      <c r="F77" s="1" t="str">
        <f>IF(Table2[[#This Row],[N'#]]&lt;10,(CONCATENATE("Chapter"," 0",Table2[[#This Row],[N'#]],": ",Table2[[#This Row],[New chapter]])),(CONCATENATE("Chapter"," ",Table2[[#This Row],[N'#]],": ",Table2[[#This Row],[New chapter]])))</f>
        <v>Chapter 08: Electrodiagnostics and Radiology</v>
      </c>
    </row>
    <row r="78" spans="1:6" ht="30" x14ac:dyDescent="0.25">
      <c r="A78" s="1" t="s">
        <v>129</v>
      </c>
      <c r="B78" s="1">
        <v>10</v>
      </c>
      <c r="C78" s="6" t="str">
        <f>INDEX(Table4[Title],MATCH(Table2[C'#],Table4['#],0))</f>
        <v>Chapter 10: Evaluation and Management (E/M) Services</v>
      </c>
      <c r="D78" s="1">
        <v>9</v>
      </c>
      <c r="E78" s="1" t="str">
        <f>INDEX(Table3[Chapter],MATCH(Table2[N'#],Table3['#],0))</f>
        <v>Evaluation and Management (E/M)</v>
      </c>
      <c r="F78" s="1" t="str">
        <f>IF(Table2[[#This Row],[N'#]]&lt;10,(CONCATENATE("Chapter"," 0",Table2[[#This Row],[N'#]],": ",Table2[[#This Row],[New chapter]])),(CONCATENATE("Chapter"," ",Table2[[#This Row],[N'#]],": ",Table2[[#This Row],[New chapter]])))</f>
        <v>Chapter 09: Evaluation and Management (E/M)</v>
      </c>
    </row>
    <row r="79" spans="1:6" ht="30" x14ac:dyDescent="0.25">
      <c r="A79" s="1" t="s">
        <v>130</v>
      </c>
      <c r="B79" s="1">
        <v>10</v>
      </c>
      <c r="C79" s="6" t="str">
        <f>INDEX(Table4[Title],MATCH(Table2[C'#],Table4['#],0))</f>
        <v>Chapter 10: Evaluation and Management (E/M) Services</v>
      </c>
      <c r="D79" s="1">
        <v>9</v>
      </c>
      <c r="E79" s="1" t="str">
        <f>INDEX(Table3[Chapter],MATCH(Table2[N'#],Table3['#],0))</f>
        <v>Evaluation and Management (E/M)</v>
      </c>
      <c r="F79" s="1" t="str">
        <f>IF(Table2[[#This Row],[N'#]]&lt;10,(CONCATENATE("Chapter"," 0",Table2[[#This Row],[N'#]],": ",Table2[[#This Row],[New chapter]])),(CONCATENATE("Chapter"," ",Table2[[#This Row],[N'#]],": ",Table2[[#This Row],[New chapter]])))</f>
        <v>Chapter 09: Evaluation and Management (E/M)</v>
      </c>
    </row>
    <row r="80" spans="1:6" ht="30" x14ac:dyDescent="0.25">
      <c r="A80" s="1" t="s">
        <v>111</v>
      </c>
      <c r="B80" s="1">
        <v>7</v>
      </c>
      <c r="C80" s="6" t="str">
        <f>INDEX(Table4[Title],MATCH(Table2[C'#],Table4['#],0))</f>
        <v>Chapter 07: Chiropractic Services</v>
      </c>
      <c r="D80" s="1">
        <v>9</v>
      </c>
      <c r="E80" s="1" t="str">
        <f>INDEX(Table3[Chapter],MATCH(Table2[N'#],Table3['#],0))</f>
        <v>Evaluation and Management (E/M)</v>
      </c>
      <c r="F80" s="1" t="str">
        <f>IF(Table2[[#This Row],[N'#]]&lt;10,(CONCATENATE("Chapter"," 0",Table2[[#This Row],[N'#]],": ",Table2[[#This Row],[New chapter]])),(CONCATENATE("Chapter"," ",Table2[[#This Row],[N'#]],": ",Table2[[#This Row],[New chapter]])))</f>
        <v>Chapter 09: Evaluation and Management (E/M)</v>
      </c>
    </row>
    <row r="81" spans="1:6" ht="30" x14ac:dyDescent="0.25">
      <c r="A81" s="1" t="s">
        <v>112</v>
      </c>
      <c r="B81" s="1">
        <v>7</v>
      </c>
      <c r="C81" s="6" t="str">
        <f>INDEX(Table4[Title],MATCH(Table2[C'#],Table4['#],0))</f>
        <v>Chapter 07: Chiropractic Services</v>
      </c>
      <c r="D81" s="1">
        <v>9</v>
      </c>
      <c r="E81" s="1" t="str">
        <f>INDEX(Table3[Chapter],MATCH(Table2[N'#],Table3['#],0))</f>
        <v>Evaluation and Management (E/M)</v>
      </c>
      <c r="F81" s="1" t="str">
        <f>IF(Table2[[#This Row],[N'#]]&lt;10,(CONCATENATE("Chapter"," 0",Table2[[#This Row],[N'#]],": ",Table2[[#This Row],[New chapter]])),(CONCATENATE("Chapter"," ",Table2[[#This Row],[N'#]],": ",Table2[[#This Row],[New chapter]])))</f>
        <v>Chapter 09: Evaluation and Management (E/M)</v>
      </c>
    </row>
    <row r="82" spans="1:6" ht="30" x14ac:dyDescent="0.25">
      <c r="A82" s="1" t="s">
        <v>134</v>
      </c>
      <c r="B82" s="1">
        <v>10</v>
      </c>
      <c r="C82" s="6" t="str">
        <f>INDEX(Table4[Title],MATCH(Table2[C'#],Table4['#],0))</f>
        <v>Chapter 10: Evaluation and Management (E/M) Services</v>
      </c>
      <c r="D82" s="1">
        <v>9</v>
      </c>
      <c r="E82" s="1" t="str">
        <f>INDEX(Table3[Chapter],MATCH(Table2[N'#],Table3['#],0))</f>
        <v>Evaluation and Management (E/M)</v>
      </c>
      <c r="F82" s="1" t="str">
        <f>IF(Table2[[#This Row],[N'#]]&lt;10,(CONCATENATE("Chapter"," 0",Table2[[#This Row],[N'#]],": ",Table2[[#This Row],[New chapter]])),(CONCATENATE("Chapter"," ",Table2[[#This Row],[N'#]],": ",Table2[[#This Row],[New chapter]])))</f>
        <v>Chapter 09: Evaluation and Management (E/M)</v>
      </c>
    </row>
    <row r="83" spans="1:6" ht="30" x14ac:dyDescent="0.25">
      <c r="A83" s="1" t="s">
        <v>135</v>
      </c>
      <c r="B83" s="1">
        <v>10</v>
      </c>
      <c r="C83" s="6" t="str">
        <f>INDEX(Table4[Title],MATCH(Table2[C'#],Table4['#],0))</f>
        <v>Chapter 10: Evaluation and Management (E/M) Services</v>
      </c>
      <c r="D83" s="1">
        <v>9</v>
      </c>
      <c r="E83" s="1" t="str">
        <f>INDEX(Table3[Chapter],MATCH(Table2[N'#],Table3['#],0))</f>
        <v>Evaluation and Management (E/M)</v>
      </c>
      <c r="F83" s="1" t="str">
        <f>IF(Table2[[#This Row],[N'#]]&lt;10,(CONCATENATE("Chapter"," 0",Table2[[#This Row],[N'#]],": ",Table2[[#This Row],[New chapter]])),(CONCATENATE("Chapter"," ",Table2[[#This Row],[N'#]],": ",Table2[[#This Row],[New chapter]])))</f>
        <v>Chapter 09: Evaluation and Management (E/M)</v>
      </c>
    </row>
    <row r="84" spans="1:6" ht="30" x14ac:dyDescent="0.25">
      <c r="A84" s="1" t="s">
        <v>136</v>
      </c>
      <c r="B84" s="1">
        <v>10</v>
      </c>
      <c r="C84" s="6" t="str">
        <f>INDEX(Table4[Title],MATCH(Table2[C'#],Table4['#],0))</f>
        <v>Chapter 10: Evaluation and Management (E/M) Services</v>
      </c>
      <c r="D84" s="1">
        <v>9</v>
      </c>
      <c r="E84" s="1" t="str">
        <f>INDEX(Table3[Chapter],MATCH(Table2[N'#],Table3['#],0))</f>
        <v>Evaluation and Management (E/M)</v>
      </c>
      <c r="F84" s="1" t="str">
        <f>IF(Table2[[#This Row],[N'#]]&lt;10,(CONCATENATE("Chapter"," 0",Table2[[#This Row],[N'#]],": ",Table2[[#This Row],[New chapter]])),(CONCATENATE("Chapter"," ",Table2[[#This Row],[N'#]],": ",Table2[[#This Row],[New chapter]])))</f>
        <v>Chapter 09: Evaluation and Management (E/M)</v>
      </c>
    </row>
    <row r="85" spans="1:6" ht="30" x14ac:dyDescent="0.25">
      <c r="A85" s="1" t="s">
        <v>138</v>
      </c>
      <c r="B85" s="1">
        <v>10</v>
      </c>
      <c r="C85" s="6" t="str">
        <f>INDEX(Table4[Title],MATCH(Table2[C'#],Table4['#],0))</f>
        <v>Chapter 10: Evaluation and Management (E/M) Services</v>
      </c>
      <c r="D85" s="1">
        <v>9</v>
      </c>
      <c r="E85" s="1" t="str">
        <f>INDEX(Table3[Chapter],MATCH(Table2[N'#],Table3['#],0))</f>
        <v>Evaluation and Management (E/M)</v>
      </c>
      <c r="F85" s="1" t="str">
        <f>IF(Table2[[#This Row],[N'#]]&lt;10,(CONCATENATE("Chapter"," 0",Table2[[#This Row],[N'#]],": ",Table2[[#This Row],[New chapter]])),(CONCATENATE("Chapter"," ",Table2[[#This Row],[N'#]],": ",Table2[[#This Row],[New chapter]])))</f>
        <v>Chapter 09: Evaluation and Management (E/M)</v>
      </c>
    </row>
    <row r="86" spans="1:6" ht="30" x14ac:dyDescent="0.25">
      <c r="A86" s="1" t="s">
        <v>176</v>
      </c>
      <c r="B86" s="1">
        <v>18</v>
      </c>
      <c r="C86" s="6" t="str">
        <f>INDEX(Table4[Title],MATCH(Table2[C'#],Table4['#],0))</f>
        <v>Chapter 18: Modifications to Home and Vehicle</v>
      </c>
      <c r="D86" s="1">
        <v>10</v>
      </c>
      <c r="E86" s="1" t="str">
        <f>INDEX(Table3[Chapter],MATCH(Table2[N'#],Table3['#],0))</f>
        <v>Home and Vehicle Modifications</v>
      </c>
      <c r="F86" s="1" t="str">
        <f>IF(Table2[[#This Row],[N'#]]&lt;10,(CONCATENATE("Chapter"," 0",Table2[[#This Row],[N'#]],": ",Table2[[#This Row],[New chapter]])),(CONCATENATE("Chapter"," ",Table2[[#This Row],[N'#]],": ",Table2[[#This Row],[New chapter]])))</f>
        <v>Chapter 10: Home and Vehicle Modifications</v>
      </c>
    </row>
    <row r="87" spans="1:6" ht="30" x14ac:dyDescent="0.25">
      <c r="A87" s="1" t="s">
        <v>177</v>
      </c>
      <c r="B87" s="1">
        <v>18</v>
      </c>
      <c r="C87" s="6" t="str">
        <f>INDEX(Table4[Title],MATCH(Table2[C'#],Table4['#],0))</f>
        <v>Chapter 18: Modifications to Home and Vehicle</v>
      </c>
      <c r="D87" s="1">
        <v>10</v>
      </c>
      <c r="E87" s="1" t="str">
        <f>INDEX(Table3[Chapter],MATCH(Table2[N'#],Table3['#],0))</f>
        <v>Home and Vehicle Modifications</v>
      </c>
      <c r="F87" s="1" t="str">
        <f>IF(Table2[[#This Row],[N'#]]&lt;10,(CONCATENATE("Chapter"," 0",Table2[[#This Row],[N'#]],": ",Table2[[#This Row],[New chapter]])),(CONCATENATE("Chapter"," ",Table2[[#This Row],[N'#]],": ",Table2[[#This Row],[New chapter]])))</f>
        <v>Chapter 10: Home and Vehicle Modifications</v>
      </c>
    </row>
    <row r="88" spans="1:6" ht="45" x14ac:dyDescent="0.25">
      <c r="A88" s="1" t="s">
        <v>113</v>
      </c>
      <c r="B88" s="1">
        <v>7</v>
      </c>
      <c r="C88" s="6" t="str">
        <f>INDEX(Table4[Title],MATCH(Table2[C'#],Table4['#],0))</f>
        <v>Chapter 07: Chiropractic Services</v>
      </c>
      <c r="D88" s="1">
        <v>11</v>
      </c>
      <c r="E88" s="1" t="str">
        <f>INDEX(Table3[Chapter],MATCH(Table2[N'#],Table3['#],0))</f>
        <v>Impairment Ratings and Independent Medical Exams (IMEs)</v>
      </c>
      <c r="F88" s="1" t="str">
        <f>IF(Table2[[#This Row],[N'#]]&lt;10,(CONCATENATE("Chapter"," 0",Table2[[#This Row],[N'#]],": ",Table2[[#This Row],[New chapter]])),(CONCATENATE("Chapter"," ",Table2[[#This Row],[N'#]],": ",Table2[[#This Row],[New chapter]])))</f>
        <v>Chapter 11: Impairment Ratings and Independent Medical Exams (IMEs)</v>
      </c>
    </row>
    <row r="89" spans="1:6" ht="45" x14ac:dyDescent="0.25">
      <c r="A89" s="1" t="s">
        <v>144</v>
      </c>
      <c r="B89" s="1">
        <v>12</v>
      </c>
      <c r="C89" s="6" t="str">
        <f>INDEX(Table4[Title],MATCH(Table2[C'#],Table4['#],0))</f>
        <v>Chapter 12: Impairment Rating Services</v>
      </c>
      <c r="D89" s="1">
        <v>11</v>
      </c>
      <c r="E89" s="1" t="str">
        <f>INDEX(Table3[Chapter],MATCH(Table2[N'#],Table3['#],0))</f>
        <v>Impairment Ratings and Independent Medical Exams (IMEs)</v>
      </c>
      <c r="F89" s="1" t="str">
        <f>IF(Table2[[#This Row],[N'#]]&lt;10,(CONCATENATE("Chapter"," 0",Table2[[#This Row],[N'#]],": ",Table2[[#This Row],[New chapter]])),(CONCATENATE("Chapter"," ",Table2[[#This Row],[N'#]],": ",Table2[[#This Row],[New chapter]])))</f>
        <v>Chapter 11: Impairment Ratings and Independent Medical Exams (IMEs)</v>
      </c>
    </row>
    <row r="90" spans="1:6" ht="45" x14ac:dyDescent="0.25">
      <c r="A90" s="1" t="s">
        <v>305</v>
      </c>
      <c r="B90" s="1">
        <v>13</v>
      </c>
      <c r="C90" s="6" t="str">
        <f>INDEX(Table4[Title],MATCH(Table2[C'#],Table4['#],0))</f>
        <v>Chapter 13: Independent Medical Exams (IME)</v>
      </c>
      <c r="D90" s="1">
        <v>11</v>
      </c>
      <c r="E90" s="1" t="str">
        <f>INDEX(Table3[Chapter],MATCH(Table2[N'#],Table3['#],0))</f>
        <v>Impairment Ratings and Independent Medical Exams (IMEs)</v>
      </c>
      <c r="F90" s="1" t="str">
        <f>IF(Table2[[#This Row],[N'#]]&lt;10,(CONCATENATE("Chapter"," 0",Table2[[#This Row],[N'#]],": ",Table2[[#This Row],[New chapter]])),(CONCATENATE("Chapter"," ",Table2[[#This Row],[N'#]],": ",Table2[[#This Row],[New chapter]])))</f>
        <v>Chapter 11: Impairment Ratings and Independent Medical Exams (IMEs)</v>
      </c>
    </row>
    <row r="91" spans="1:6" ht="45" x14ac:dyDescent="0.25">
      <c r="A91" s="1" t="s">
        <v>145</v>
      </c>
      <c r="B91" s="1">
        <v>13</v>
      </c>
      <c r="C91" s="6" t="str">
        <f>INDEX(Table4[Title],MATCH(Table2[C'#],Table4['#],0))</f>
        <v>Chapter 13: Independent Medical Exams (IME)</v>
      </c>
      <c r="D91" s="1">
        <v>11</v>
      </c>
      <c r="E91" s="1" t="str">
        <f>INDEX(Table3[Chapter],MATCH(Table2[N'#],Table3['#],0))</f>
        <v>Impairment Ratings and Independent Medical Exams (IMEs)</v>
      </c>
      <c r="F91" s="1" t="str">
        <f>IF(Table2[[#This Row],[N'#]]&lt;10,(CONCATENATE("Chapter"," 0",Table2[[#This Row],[N'#]],": ",Table2[[#This Row],[New chapter]])),(CONCATENATE("Chapter"," ",Table2[[#This Row],[N'#]],": ",Table2[[#This Row],[New chapter]])))</f>
        <v>Chapter 11: Impairment Ratings and Independent Medical Exams (IMEs)</v>
      </c>
    </row>
    <row r="92" spans="1:6" ht="45" x14ac:dyDescent="0.25">
      <c r="A92" s="1" t="s">
        <v>178</v>
      </c>
      <c r="B92" s="1">
        <v>19</v>
      </c>
      <c r="C92" s="6" t="str">
        <f>INDEX(Table4[Title],MATCH(Table2[C'#],Table4['#],0))</f>
        <v>Chapter 19: Naturopathic Physicians and Acupuncture Services</v>
      </c>
      <c r="D92" s="1">
        <v>12</v>
      </c>
      <c r="E92" s="1" t="str">
        <f>INDEX(Table3[Chapter],MATCH(Table2[N'#],Table3['#],0))</f>
        <v>Injections and Medication Administration</v>
      </c>
      <c r="F92" s="1" t="str">
        <f>IF(Table2[[#This Row],[N'#]]&lt;10,(CONCATENATE("Chapter"," 0",Table2[[#This Row],[N'#]],": ",Table2[[#This Row],[New chapter]])),(CONCATENATE("Chapter"," ",Table2[[#This Row],[N'#]],": ",Table2[[#This Row],[New chapter]])))</f>
        <v>Chapter 12: Injections and Medication Administration</v>
      </c>
    </row>
    <row r="93" spans="1:6" ht="45" x14ac:dyDescent="0.25">
      <c r="A93" s="1" t="s">
        <v>95</v>
      </c>
      <c r="B93" s="1">
        <v>4</v>
      </c>
      <c r="C93" s="6" t="str">
        <f>INDEX(Table4[Title],MATCH(Table2[C'#],Table4['#],0))</f>
        <v>Chapter 04: Anesthesia Services</v>
      </c>
      <c r="D93" s="1">
        <v>12</v>
      </c>
      <c r="E93" s="1" t="str">
        <f>INDEX(Table3[Chapter],MATCH(Table2[N'#],Table3['#],0))</f>
        <v>Injections and Medication Administration</v>
      </c>
      <c r="F93" s="1" t="str">
        <f>IF(Table2[[#This Row],[N'#]]&lt;10,(CONCATENATE("Chapter"," 0",Table2[[#This Row],[N'#]],": ",Table2[[#This Row],[New chapter]])),(CONCATENATE("Chapter"," ",Table2[[#This Row],[N'#]],": ",Table2[[#This Row],[New chapter]])))</f>
        <v>Chapter 12: Injections and Medication Administration</v>
      </c>
    </row>
    <row r="94" spans="1:6" ht="45" x14ac:dyDescent="0.25">
      <c r="A94" s="1" t="s">
        <v>96</v>
      </c>
      <c r="B94" s="1">
        <v>4</v>
      </c>
      <c r="C94" s="6" t="str">
        <f>INDEX(Table4[Title],MATCH(Table2[C'#],Table4['#],0))</f>
        <v>Chapter 04: Anesthesia Services</v>
      </c>
      <c r="D94" s="1">
        <v>12</v>
      </c>
      <c r="E94" s="1" t="str">
        <f>INDEX(Table3[Chapter],MATCH(Table2[N'#],Table3['#],0))</f>
        <v>Injections and Medication Administration</v>
      </c>
      <c r="F94" s="1" t="str">
        <f>IF(Table2[[#This Row],[N'#]]&lt;10,(CONCATENATE("Chapter"," 0",Table2[[#This Row],[N'#]],": ",Table2[[#This Row],[New chapter]])),(CONCATENATE("Chapter"," ",Table2[[#This Row],[N'#]],": ",Table2[[#This Row],[New chapter]])))</f>
        <v>Chapter 12: Injections and Medication Administration</v>
      </c>
    </row>
    <row r="95" spans="1:6" ht="45" x14ac:dyDescent="0.25">
      <c r="A95" s="1" t="s">
        <v>154</v>
      </c>
      <c r="B95" s="1">
        <v>16</v>
      </c>
      <c r="C95" s="6" t="str">
        <f>INDEX(Table4[Title],MATCH(Table2[C'#],Table4['#],0))</f>
        <v>Chapter 16: Medication Administration and Injections</v>
      </c>
      <c r="D95" s="1">
        <v>12</v>
      </c>
      <c r="E95" s="1" t="str">
        <f>INDEX(Table3[Chapter],MATCH(Table2[N'#],Table3['#],0))</f>
        <v>Injections and Medication Administration</v>
      </c>
      <c r="F95" s="1" t="str">
        <f>IF(Table2[[#This Row],[N'#]]&lt;10,(CONCATENATE("Chapter"," 0",Table2[[#This Row],[N'#]],": ",Table2[[#This Row],[New chapter]])),(CONCATENATE("Chapter"," ",Table2[[#This Row],[N'#]],": ",Table2[[#This Row],[New chapter]])))</f>
        <v>Chapter 12: Injections and Medication Administration</v>
      </c>
    </row>
    <row r="96" spans="1:6" ht="45" x14ac:dyDescent="0.25">
      <c r="A96" s="1" t="s">
        <v>155</v>
      </c>
      <c r="B96" s="1">
        <v>16</v>
      </c>
      <c r="C96" s="6" t="str">
        <f>INDEX(Table4[Title],MATCH(Table2[C'#],Table4['#],0))</f>
        <v>Chapter 16: Medication Administration and Injections</v>
      </c>
      <c r="D96" s="1">
        <v>12</v>
      </c>
      <c r="E96" s="1" t="str">
        <f>INDEX(Table3[Chapter],MATCH(Table2[N'#],Table3['#],0))</f>
        <v>Injections and Medication Administration</v>
      </c>
      <c r="F96" s="1" t="str">
        <f>IF(Table2[[#This Row],[N'#]]&lt;10,(CONCATENATE("Chapter"," 0",Table2[[#This Row],[N'#]],": ",Table2[[#This Row],[New chapter]])),(CONCATENATE("Chapter"," ",Table2[[#This Row],[N'#]],": ",Table2[[#This Row],[New chapter]])))</f>
        <v>Chapter 12: Injections and Medication Administration</v>
      </c>
    </row>
    <row r="97" spans="1:6" ht="45" x14ac:dyDescent="0.25">
      <c r="A97" s="1" t="s">
        <v>142</v>
      </c>
      <c r="B97" s="1">
        <v>11</v>
      </c>
      <c r="C97" s="6" t="str">
        <f>INDEX(Table4[Title],MATCH(Table2[C'#],Table4['#],0))</f>
        <v>Chapter 11: Home Health Services</v>
      </c>
      <c r="D97" s="1">
        <v>12</v>
      </c>
      <c r="E97" s="1" t="str">
        <f>INDEX(Table3[Chapter],MATCH(Table2[N'#],Table3['#],0))</f>
        <v>Injections and Medication Administration</v>
      </c>
      <c r="F97" s="1" t="str">
        <f>IF(Table2[[#This Row],[N'#]]&lt;10,(CONCATENATE("Chapter"," 0",Table2[[#This Row],[N'#]],": ",Table2[[#This Row],[New chapter]])),(CONCATENATE("Chapter"," ",Table2[[#This Row],[N'#]],": ",Table2[[#This Row],[New chapter]])))</f>
        <v>Chapter 12: Injections and Medication Administration</v>
      </c>
    </row>
    <row r="98" spans="1:6" ht="45" x14ac:dyDescent="0.25">
      <c r="A98" s="1" t="s">
        <v>156</v>
      </c>
      <c r="B98" s="1">
        <v>16</v>
      </c>
      <c r="C98" s="6" t="str">
        <f>INDEX(Table4[Title],MATCH(Table2[C'#],Table4['#],0))</f>
        <v>Chapter 16: Medication Administration and Injections</v>
      </c>
      <c r="D98" s="1">
        <v>12</v>
      </c>
      <c r="E98" s="1" t="str">
        <f>INDEX(Table3[Chapter],MATCH(Table2[N'#],Table3['#],0))</f>
        <v>Injections and Medication Administration</v>
      </c>
      <c r="F98" s="1" t="str">
        <f>IF(Table2[[#This Row],[N'#]]&lt;10,(CONCATENATE("Chapter"," 0",Table2[[#This Row],[N'#]],": ",Table2[[#This Row],[New chapter]])),(CONCATENATE("Chapter"," ",Table2[[#This Row],[N'#]],": ",Table2[[#This Row],[New chapter]])))</f>
        <v>Chapter 12: Injections and Medication Administration</v>
      </c>
    </row>
    <row r="99" spans="1:6" ht="45" x14ac:dyDescent="0.25">
      <c r="A99" s="1" t="s">
        <v>157</v>
      </c>
      <c r="B99" s="1">
        <v>16</v>
      </c>
      <c r="C99" s="6" t="str">
        <f>INDEX(Table4[Title],MATCH(Table2[C'#],Table4['#],0))</f>
        <v>Chapter 16: Medication Administration and Injections</v>
      </c>
      <c r="D99" s="1">
        <v>12</v>
      </c>
      <c r="E99" s="1" t="str">
        <f>INDEX(Table3[Chapter],MATCH(Table2[N'#],Table3['#],0))</f>
        <v>Injections and Medication Administration</v>
      </c>
      <c r="F99" s="1" t="str">
        <f>IF(Table2[[#This Row],[N'#]]&lt;10,(CONCATENATE("Chapter"," 0",Table2[[#This Row],[N'#]],": ",Table2[[#This Row],[New chapter]])),(CONCATENATE("Chapter"," ",Table2[[#This Row],[N'#]],": ",Table2[[#This Row],[New chapter]])))</f>
        <v>Chapter 12: Injections and Medication Administration</v>
      </c>
    </row>
    <row r="100" spans="1:6" ht="45" x14ac:dyDescent="0.25">
      <c r="A100" s="1" t="s">
        <v>158</v>
      </c>
      <c r="B100" s="1">
        <v>16</v>
      </c>
      <c r="C100" s="6" t="str">
        <f>INDEX(Table4[Title],MATCH(Table2[C'#],Table4['#],0))</f>
        <v>Chapter 16: Medication Administration and Injections</v>
      </c>
      <c r="D100" s="1">
        <v>12</v>
      </c>
      <c r="E100" s="1" t="str">
        <f>INDEX(Table3[Chapter],MATCH(Table2[N'#],Table3['#],0))</f>
        <v>Injections and Medication Administration</v>
      </c>
      <c r="F100" s="1" t="str">
        <f>IF(Table2[[#This Row],[N'#]]&lt;10,(CONCATENATE("Chapter"," 0",Table2[[#This Row],[N'#]],": ",Table2[[#This Row],[New chapter]])),(CONCATENATE("Chapter"," ",Table2[[#This Row],[N'#]],": ",Table2[[#This Row],[New chapter]])))</f>
        <v>Chapter 12: Injections and Medication Administration</v>
      </c>
    </row>
    <row r="101" spans="1:6" ht="45" x14ac:dyDescent="0.25">
      <c r="A101" s="1" t="s">
        <v>212</v>
      </c>
      <c r="B101" s="1">
        <v>24</v>
      </c>
      <c r="C101" s="6" t="str">
        <f>INDEX(Table4[Title],MATCH(Table2[C'#],Table4['#],0))</f>
        <v>Chapter 24: Pharmacy Services</v>
      </c>
      <c r="D101" s="1">
        <v>12</v>
      </c>
      <c r="E101" s="1" t="str">
        <f>INDEX(Table3[Chapter],MATCH(Table2[N'#],Table3['#],0))</f>
        <v>Injections and Medication Administration</v>
      </c>
      <c r="F101" s="1" t="str">
        <f>IF(Table2[[#This Row],[N'#]]&lt;10,(CONCATENATE("Chapter"," 0",Table2[[#This Row],[N'#]],": ",Table2[[#This Row],[New chapter]])),(CONCATENATE("Chapter"," ",Table2[[#This Row],[N'#]],": ",Table2[[#This Row],[New chapter]])))</f>
        <v>Chapter 12: Injections and Medication Administration</v>
      </c>
    </row>
    <row r="102" spans="1:6" ht="45" x14ac:dyDescent="0.25">
      <c r="A102" s="1" t="s">
        <v>159</v>
      </c>
      <c r="B102" s="1">
        <v>16</v>
      </c>
      <c r="C102" s="6" t="str">
        <f>INDEX(Table4[Title],MATCH(Table2[C'#],Table4['#],0))</f>
        <v>Chapter 16: Medication Administration and Injections</v>
      </c>
      <c r="D102" s="1">
        <v>12</v>
      </c>
      <c r="E102" s="1" t="str">
        <f>INDEX(Table3[Chapter],MATCH(Table2[N'#],Table3['#],0))</f>
        <v>Injections and Medication Administration</v>
      </c>
      <c r="F102" s="1" t="str">
        <f>IF(Table2[[#This Row],[N'#]]&lt;10,(CONCATENATE("Chapter"," 0",Table2[[#This Row],[N'#]],": ",Table2[[#This Row],[New chapter]])),(CONCATENATE("Chapter"," ",Table2[[#This Row],[N'#]],": ",Table2[[#This Row],[New chapter]])))</f>
        <v>Chapter 12: Injections and Medication Administration</v>
      </c>
    </row>
    <row r="103" spans="1:6" ht="45" x14ac:dyDescent="0.25">
      <c r="A103" s="1" t="s">
        <v>160</v>
      </c>
      <c r="B103" s="1">
        <v>16</v>
      </c>
      <c r="C103" s="6" t="str">
        <f>INDEX(Table4[Title],MATCH(Table2[C'#],Table4['#],0))</f>
        <v>Chapter 16: Medication Administration and Injections</v>
      </c>
      <c r="D103" s="1">
        <v>12</v>
      </c>
      <c r="E103" s="1" t="str">
        <f>INDEX(Table3[Chapter],MATCH(Table2[N'#],Table3['#],0))</f>
        <v>Injections and Medication Administration</v>
      </c>
      <c r="F103" s="1" t="str">
        <f>IF(Table2[[#This Row],[N'#]]&lt;10,(CONCATENATE("Chapter"," 0",Table2[[#This Row],[N'#]],": ",Table2[[#This Row],[New chapter]])),(CONCATENATE("Chapter"," ",Table2[[#This Row],[N'#]],": ",Table2[[#This Row],[New chapter]])))</f>
        <v>Chapter 12: Injections and Medication Administration</v>
      </c>
    </row>
    <row r="104" spans="1:6" ht="45" x14ac:dyDescent="0.25">
      <c r="A104" s="1" t="s">
        <v>161</v>
      </c>
      <c r="B104" s="1">
        <v>16</v>
      </c>
      <c r="C104" s="6" t="str">
        <f>INDEX(Table4[Title],MATCH(Table2[C'#],Table4['#],0))</f>
        <v>Chapter 16: Medication Administration and Injections</v>
      </c>
      <c r="D104" s="1">
        <v>12</v>
      </c>
      <c r="E104" s="1" t="str">
        <f>INDEX(Table3[Chapter],MATCH(Table2[N'#],Table3['#],0))</f>
        <v>Injections and Medication Administration</v>
      </c>
      <c r="F104" s="1" t="str">
        <f>IF(Table2[[#This Row],[N'#]]&lt;10,(CONCATENATE("Chapter"," 0",Table2[[#This Row],[N'#]],": ",Table2[[#This Row],[New chapter]])),(CONCATENATE("Chapter"," ",Table2[[#This Row],[N'#]],": ",Table2[[#This Row],[New chapter]])))</f>
        <v>Chapter 12: Injections and Medication Administration</v>
      </c>
    </row>
    <row r="105" spans="1:6" ht="45" x14ac:dyDescent="0.25">
      <c r="A105" s="1" t="s">
        <v>162</v>
      </c>
      <c r="B105" s="1">
        <v>16</v>
      </c>
      <c r="C105" s="6" t="str">
        <f>INDEX(Table4[Title],MATCH(Table2[C'#],Table4['#],0))</f>
        <v>Chapter 16: Medication Administration and Injections</v>
      </c>
      <c r="D105" s="1">
        <v>12</v>
      </c>
      <c r="E105" s="1" t="str">
        <f>INDEX(Table3[Chapter],MATCH(Table2[N'#],Table3['#],0))</f>
        <v>Injections and Medication Administration</v>
      </c>
      <c r="F105" s="1" t="str">
        <f>IF(Table2[[#This Row],[N'#]]&lt;10,(CONCATENATE("Chapter"," 0",Table2[[#This Row],[N'#]],": ",Table2[[#This Row],[New chapter]])),(CONCATENATE("Chapter"," ",Table2[[#This Row],[N'#]],": ",Table2[[#This Row],[New chapter]])))</f>
        <v>Chapter 12: Injections and Medication Administration</v>
      </c>
    </row>
    <row r="106" spans="1:6" ht="45" x14ac:dyDescent="0.25">
      <c r="A106" s="1" t="s">
        <v>163</v>
      </c>
      <c r="B106" s="1">
        <v>16</v>
      </c>
      <c r="C106" s="6" t="str">
        <f>INDEX(Table4[Title],MATCH(Table2[C'#],Table4['#],0))</f>
        <v>Chapter 16: Medication Administration and Injections</v>
      </c>
      <c r="D106" s="1">
        <v>12</v>
      </c>
      <c r="E106" s="1" t="str">
        <f>INDEX(Table3[Chapter],MATCH(Table2[N'#],Table3['#],0))</f>
        <v>Injections and Medication Administration</v>
      </c>
      <c r="F106" s="1" t="str">
        <f>IF(Table2[[#This Row],[N'#]]&lt;10,(CONCATENATE("Chapter"," 0",Table2[[#This Row],[N'#]],": ",Table2[[#This Row],[New chapter]])),(CONCATENATE("Chapter"," ",Table2[[#This Row],[N'#]],": ",Table2[[#This Row],[New chapter]])))</f>
        <v>Chapter 12: Injections and Medication Administration</v>
      </c>
    </row>
    <row r="107" spans="1:6" ht="45" x14ac:dyDescent="0.25">
      <c r="A107" s="1" t="s">
        <v>304</v>
      </c>
      <c r="B107" s="1">
        <v>4</v>
      </c>
      <c r="C107" s="6" t="str">
        <f>INDEX(Table4[Title],MATCH(Table2[C'#],Table4['#],0))</f>
        <v>Chapter 04: Anesthesia Services</v>
      </c>
      <c r="D107" s="1">
        <v>12</v>
      </c>
      <c r="E107" s="1" t="str">
        <f>INDEX(Table3[Chapter],MATCH(Table2[N'#],Table3['#],0))</f>
        <v>Injections and Medication Administration</v>
      </c>
      <c r="F107" s="1" t="str">
        <f>IF(Table2[[#This Row],[N'#]]&lt;10,(CONCATENATE("Chapter"," 0",Table2[[#This Row],[N'#]],": ",Table2[[#This Row],[New chapter]])),(CONCATENATE("Chapter"," ",Table2[[#This Row],[N'#]],": ",Table2[[#This Row],[New chapter]])))</f>
        <v>Chapter 12: Injections and Medication Administration</v>
      </c>
    </row>
    <row r="108" spans="1:6" ht="45" x14ac:dyDescent="0.25">
      <c r="A108" s="1" t="s">
        <v>164</v>
      </c>
      <c r="B108" s="1">
        <v>16</v>
      </c>
      <c r="C108" s="6" t="str">
        <f>INDEX(Table4[Title],MATCH(Table2[C'#],Table4['#],0))</f>
        <v>Chapter 16: Medication Administration and Injections</v>
      </c>
      <c r="D108" s="1">
        <v>12</v>
      </c>
      <c r="E108" s="1" t="str">
        <f>INDEX(Table3[Chapter],MATCH(Table2[N'#],Table3['#],0))</f>
        <v>Injections and Medication Administration</v>
      </c>
      <c r="F108" s="1" t="str">
        <f>IF(Table2[[#This Row],[N'#]]&lt;10,(CONCATENATE("Chapter"," 0",Table2[[#This Row],[N'#]],": ",Table2[[#This Row],[New chapter]])),(CONCATENATE("Chapter"," ",Table2[[#This Row],[N'#]],": ",Table2[[#This Row],[New chapter]])))</f>
        <v>Chapter 12: Injections and Medication Administration</v>
      </c>
    </row>
    <row r="109" spans="1:6" ht="30" x14ac:dyDescent="0.25">
      <c r="A109" s="1" t="s">
        <v>201</v>
      </c>
      <c r="B109" s="1">
        <v>23</v>
      </c>
      <c r="C109" s="6" t="str">
        <f>INDEX(Table4[Title],MATCH(Table2[C'#],Table4['#],0))</f>
        <v>Chapter 23: Pathology and Laboratory Services</v>
      </c>
      <c r="D109" s="1">
        <v>13</v>
      </c>
      <c r="E109" s="1" t="str">
        <f>INDEX(Table3[Chapter],MATCH(Table2[N'#],Table3['#],0))</f>
        <v>Laboratory and Pathology Services</v>
      </c>
      <c r="F109" s="1" t="str">
        <f>IF(Table2[[#This Row],[N'#]]&lt;10,(CONCATENATE("Chapter"," 0",Table2[[#This Row],[N'#]],": ",Table2[[#This Row],[New chapter]])),(CONCATENATE("Chapter"," ",Table2[[#This Row],[N'#]],": ",Table2[[#This Row],[New chapter]])))</f>
        <v>Chapter 13: Laboratory and Pathology Services</v>
      </c>
    </row>
    <row r="110" spans="1:6" ht="30" x14ac:dyDescent="0.25">
      <c r="A110" s="1" t="s">
        <v>202</v>
      </c>
      <c r="B110" s="1">
        <v>23</v>
      </c>
      <c r="C110" s="6" t="str">
        <f>INDEX(Table4[Title],MATCH(Table2[C'#],Table4['#],0))</f>
        <v>Chapter 23: Pathology and Laboratory Services</v>
      </c>
      <c r="D110" s="1">
        <v>13</v>
      </c>
      <c r="E110" s="1" t="str">
        <f>INDEX(Table3[Chapter],MATCH(Table2[N'#],Table3['#],0))</f>
        <v>Laboratory and Pathology Services</v>
      </c>
      <c r="F110" s="1" t="str">
        <f>IF(Table2[[#This Row],[N'#]]&lt;10,(CONCATENATE("Chapter"," 0",Table2[[#This Row],[N'#]],": ",Table2[[#This Row],[New chapter]])),(CONCATENATE("Chapter"," ",Table2[[#This Row],[N'#]],": ",Table2[[#This Row],[New chapter]])))</f>
        <v>Chapter 13: Laboratory and Pathology Services</v>
      </c>
    </row>
    <row r="111" spans="1:6" ht="30" x14ac:dyDescent="0.25">
      <c r="A111" s="1" t="s">
        <v>203</v>
      </c>
      <c r="B111" s="1">
        <v>23</v>
      </c>
      <c r="C111" s="6" t="str">
        <f>INDEX(Table4[Title],MATCH(Table2[C'#],Table4['#],0))</f>
        <v>Chapter 23: Pathology and Laboratory Services</v>
      </c>
      <c r="D111" s="1">
        <v>13</v>
      </c>
      <c r="E111" s="1" t="str">
        <f>INDEX(Table3[Chapter],MATCH(Table2[N'#],Table3['#],0))</f>
        <v>Laboratory and Pathology Services</v>
      </c>
      <c r="F111" s="1" t="str">
        <f>IF(Table2[[#This Row],[N'#]]&lt;10,(CONCATENATE("Chapter"," 0",Table2[[#This Row],[N'#]],": ",Table2[[#This Row],[New chapter]])),(CONCATENATE("Chapter"," ",Table2[[#This Row],[N'#]],": ",Table2[[#This Row],[New chapter]])))</f>
        <v>Chapter 13: Laboratory and Pathology Services</v>
      </c>
    </row>
    <row r="112" spans="1:6" ht="30" x14ac:dyDescent="0.25">
      <c r="A112" s="1" t="s">
        <v>204</v>
      </c>
      <c r="B112" s="1">
        <v>23</v>
      </c>
      <c r="C112" s="6" t="str">
        <f>INDEX(Table4[Title],MATCH(Table2[C'#],Table4['#],0))</f>
        <v>Chapter 23: Pathology and Laboratory Services</v>
      </c>
      <c r="D112" s="1">
        <v>13</v>
      </c>
      <c r="E112" s="1" t="str">
        <f>INDEX(Table3[Chapter],MATCH(Table2[N'#],Table3['#],0))</f>
        <v>Laboratory and Pathology Services</v>
      </c>
      <c r="F112" s="1" t="str">
        <f>IF(Table2[[#This Row],[N'#]]&lt;10,(CONCATENATE("Chapter"," 0",Table2[[#This Row],[N'#]],": ",Table2[[#This Row],[New chapter]])),(CONCATENATE("Chapter"," ",Table2[[#This Row],[N'#]],": ",Table2[[#This Row],[New chapter]])))</f>
        <v>Chapter 13: Laboratory and Pathology Services</v>
      </c>
    </row>
    <row r="113" spans="1:6" ht="30" x14ac:dyDescent="0.25">
      <c r="A113" s="1" t="s">
        <v>205</v>
      </c>
      <c r="B113" s="1">
        <v>23</v>
      </c>
      <c r="C113" s="6" t="str">
        <f>INDEX(Table4[Title],MATCH(Table2[C'#],Table4['#],0))</f>
        <v>Chapter 23: Pathology and Laboratory Services</v>
      </c>
      <c r="D113" s="1">
        <v>13</v>
      </c>
      <c r="E113" s="1" t="str">
        <f>INDEX(Table3[Chapter],MATCH(Table2[N'#],Table3['#],0))</f>
        <v>Laboratory and Pathology Services</v>
      </c>
      <c r="F113" s="1" t="str">
        <f>IF(Table2[[#This Row],[N'#]]&lt;10,(CONCATENATE("Chapter"," 0",Table2[[#This Row],[N'#]],": ",Table2[[#This Row],[New chapter]])),(CONCATENATE("Chapter"," ",Table2[[#This Row],[N'#]],": ",Table2[[#This Row],[New chapter]])))</f>
        <v>Chapter 13: Laboratory and Pathology Services</v>
      </c>
    </row>
    <row r="114" spans="1:6" ht="30" x14ac:dyDescent="0.25">
      <c r="A114" s="1" t="s">
        <v>206</v>
      </c>
      <c r="B114" s="1">
        <v>23</v>
      </c>
      <c r="C114" s="6" t="str">
        <f>INDEX(Table4[Title],MATCH(Table2[C'#],Table4['#],0))</f>
        <v>Chapter 23: Pathology and Laboratory Services</v>
      </c>
      <c r="D114" s="1">
        <v>13</v>
      </c>
      <c r="E114" s="1" t="str">
        <f>INDEX(Table3[Chapter],MATCH(Table2[N'#],Table3['#],0))</f>
        <v>Laboratory and Pathology Services</v>
      </c>
      <c r="F114" s="1" t="str">
        <f>IF(Table2[[#This Row],[N'#]]&lt;10,(CONCATENATE("Chapter"," 0",Table2[[#This Row],[N'#]],": ",Table2[[#This Row],[New chapter]])),(CONCATENATE("Chapter"," ",Table2[[#This Row],[N'#]],": ",Table2[[#This Row],[New chapter]])))</f>
        <v>Chapter 13: Laboratory and Pathology Services</v>
      </c>
    </row>
    <row r="115" spans="1:6" ht="30" x14ac:dyDescent="0.25">
      <c r="A115" s="1" t="s">
        <v>207</v>
      </c>
      <c r="B115" s="1">
        <v>23</v>
      </c>
      <c r="C115" s="6" t="str">
        <f>INDEX(Table4[Title],MATCH(Table2[C'#],Table4['#],0))</f>
        <v>Chapter 23: Pathology and Laboratory Services</v>
      </c>
      <c r="D115" s="1">
        <v>13</v>
      </c>
      <c r="E115" s="1" t="str">
        <f>INDEX(Table3[Chapter],MATCH(Table2[N'#],Table3['#],0))</f>
        <v>Laboratory and Pathology Services</v>
      </c>
      <c r="F115" s="1" t="str">
        <f>IF(Table2[[#This Row],[N'#]]&lt;10,(CONCATENATE("Chapter"," 0",Table2[[#This Row],[N'#]],": ",Table2[[#This Row],[New chapter]])),(CONCATENATE("Chapter"," ",Table2[[#This Row],[N'#]],": ",Table2[[#This Row],[New chapter]])))</f>
        <v>Chapter 13: Laboratory and Pathology Services</v>
      </c>
    </row>
    <row r="116" spans="1:6" ht="30" x14ac:dyDescent="0.25">
      <c r="A116" s="1" t="s">
        <v>208</v>
      </c>
      <c r="B116" s="1">
        <v>23</v>
      </c>
      <c r="C116" s="6" t="str">
        <f>INDEX(Table4[Title],MATCH(Table2[C'#],Table4['#],0))</f>
        <v>Chapter 23: Pathology and Laboratory Services</v>
      </c>
      <c r="D116" s="1">
        <v>13</v>
      </c>
      <c r="E116" s="1" t="str">
        <f>INDEX(Table3[Chapter],MATCH(Table2[N'#],Table3['#],0))</f>
        <v>Laboratory and Pathology Services</v>
      </c>
      <c r="F116" s="1" t="str">
        <f>IF(Table2[[#This Row],[N'#]]&lt;10,(CONCATENATE("Chapter"," 0",Table2[[#This Row],[N'#]],": ",Table2[[#This Row],[New chapter]])),(CONCATENATE("Chapter"," ",Table2[[#This Row],[N'#]],": ",Table2[[#This Row],[New chapter]])))</f>
        <v>Chapter 13: Laboratory and Pathology Services</v>
      </c>
    </row>
    <row r="117" spans="1:6" ht="45" x14ac:dyDescent="0.25">
      <c r="A117" s="1" t="s">
        <v>147</v>
      </c>
      <c r="B117" s="1">
        <v>14</v>
      </c>
      <c r="C117" s="6" t="str">
        <f>INDEX(Table4[Title],MATCH(Table2[C'#],Table4['#],0))</f>
        <v>Chapter 14: Language Access Services</v>
      </c>
      <c r="D117" s="1">
        <v>14</v>
      </c>
      <c r="E117" s="1" t="str">
        <f>INDEX(Table3[Chapter],MATCH(Table2[N'#],Table3['#],0))</f>
        <v>Language Access Services for Spoken Languages</v>
      </c>
      <c r="F117" s="1" t="str">
        <f>IF(Table2[[#This Row],[N'#]]&lt;10,(CONCATENATE("Chapter"," 0",Table2[[#This Row],[N'#]],": ",Table2[[#This Row],[New chapter]])),(CONCATENATE("Chapter"," ",Table2[[#This Row],[N'#]],": ",Table2[[#This Row],[New chapter]])))</f>
        <v>Chapter 14: Language Access Services for Spoken Languages</v>
      </c>
    </row>
    <row r="118" spans="1:6" ht="45" x14ac:dyDescent="0.25">
      <c r="A118" s="1" t="s">
        <v>14</v>
      </c>
      <c r="B118" s="1">
        <v>2</v>
      </c>
      <c r="C118" s="6" t="str">
        <f>INDEX(Table4[Title],MATCH(Table2[C'#],Table4['#],0))</f>
        <v>Chapter 02: Information for All Providers</v>
      </c>
      <c r="D118" s="1">
        <v>14</v>
      </c>
      <c r="E118" s="1" t="str">
        <f>INDEX(Table3[Chapter],MATCH(Table2[N'#],Table3['#],0))</f>
        <v>Language Access Services for Spoken Languages</v>
      </c>
      <c r="F118" s="1" t="str">
        <f>IF(Table2[[#This Row],[N'#]]&lt;10,(CONCATENATE("Chapter"," 0",Table2[[#This Row],[N'#]],": ",Table2[[#This Row],[New chapter]])),(CONCATENATE("Chapter"," ",Table2[[#This Row],[N'#]],": ",Table2[[#This Row],[New chapter]])))</f>
        <v>Chapter 14: Language Access Services for Spoken Languages</v>
      </c>
    </row>
    <row r="119" spans="1:6" ht="45" x14ac:dyDescent="0.25">
      <c r="A119" s="1" t="s">
        <v>148</v>
      </c>
      <c r="B119" s="1">
        <v>14</v>
      </c>
      <c r="C119" s="6" t="str">
        <f>INDEX(Table4[Title],MATCH(Table2[C'#],Table4['#],0))</f>
        <v>Chapter 14: Language Access Services</v>
      </c>
      <c r="D119" s="1">
        <v>14</v>
      </c>
      <c r="E119" s="1" t="str">
        <f>INDEX(Table3[Chapter],MATCH(Table2[N'#],Table3['#],0))</f>
        <v>Language Access Services for Spoken Languages</v>
      </c>
      <c r="F119" s="1" t="str">
        <f>IF(Table2[[#This Row],[N'#]]&lt;10,(CONCATENATE("Chapter"," 0",Table2[[#This Row],[N'#]],": ",Table2[[#This Row],[New chapter]])),(CONCATENATE("Chapter"," ",Table2[[#This Row],[N'#]],": ",Table2[[#This Row],[New chapter]])))</f>
        <v>Chapter 14: Language Access Services for Spoken Languages</v>
      </c>
    </row>
    <row r="120" spans="1:6" ht="45" x14ac:dyDescent="0.25">
      <c r="A120" s="1" t="s">
        <v>149</v>
      </c>
      <c r="B120" s="1">
        <v>14</v>
      </c>
      <c r="C120" s="6" t="str">
        <f>INDEX(Table4[Title],MATCH(Table2[C'#],Table4['#],0))</f>
        <v>Chapter 14: Language Access Services</v>
      </c>
      <c r="D120" s="1">
        <v>14</v>
      </c>
      <c r="E120" s="1" t="str">
        <f>INDEX(Table3[Chapter],MATCH(Table2[N'#],Table3['#],0))</f>
        <v>Language Access Services for Spoken Languages</v>
      </c>
      <c r="F120" s="1" t="str">
        <f>IF(Table2[[#This Row],[N'#]]&lt;10,(CONCATENATE("Chapter"," 0",Table2[[#This Row],[N'#]],": ",Table2[[#This Row],[New chapter]])),(CONCATENATE("Chapter"," ",Table2[[#This Row],[N'#]],": ",Table2[[#This Row],[New chapter]])))</f>
        <v>Chapter 14: Language Access Services for Spoken Languages</v>
      </c>
    </row>
    <row r="121" spans="1:6" ht="45" x14ac:dyDescent="0.25">
      <c r="A121" s="1" t="s">
        <v>150</v>
      </c>
      <c r="B121" s="1">
        <v>14</v>
      </c>
      <c r="C121" s="6" t="str">
        <f>INDEX(Table4[Title],MATCH(Table2[C'#],Table4['#],0))</f>
        <v>Chapter 14: Language Access Services</v>
      </c>
      <c r="D121" s="1">
        <v>14</v>
      </c>
      <c r="E121" s="1" t="str">
        <f>INDEX(Table3[Chapter],MATCH(Table2[N'#],Table3['#],0))</f>
        <v>Language Access Services for Spoken Languages</v>
      </c>
      <c r="F121" s="1" t="str">
        <f>IF(Table2[[#This Row],[N'#]]&lt;10,(CONCATENATE("Chapter"," 0",Table2[[#This Row],[N'#]],": ",Table2[[#This Row],[New chapter]])),(CONCATENATE("Chapter"," ",Table2[[#This Row],[N'#]],": ",Table2[[#This Row],[New chapter]])))</f>
        <v>Chapter 14: Language Access Services for Spoken Languages</v>
      </c>
    </row>
    <row r="122" spans="1:6" ht="45" x14ac:dyDescent="0.25">
      <c r="A122" s="1" t="s">
        <v>89</v>
      </c>
      <c r="B122" s="1">
        <v>3</v>
      </c>
      <c r="C122" s="6" t="str">
        <f>INDEX(Table4[Title],MATCH(Table2[C'#],Table4['#],0))</f>
        <v>Chapter 03: Ambulance, Taxi, and Other Transportation Services</v>
      </c>
      <c r="D122" s="1">
        <v>15</v>
      </c>
      <c r="E122" s="1" t="str">
        <f>INDEX(Table3[Chapter],MATCH(Table2[N'#],Table3['#],0))</f>
        <v>Lodging, Transportation, and Travel</v>
      </c>
      <c r="F122" s="1" t="str">
        <f>IF(Table2[[#This Row],[N'#]]&lt;10,(CONCATENATE("Chapter"," 0",Table2[[#This Row],[N'#]],": ",Table2[[#This Row],[New chapter]])),(CONCATENATE("Chapter"," ",Table2[[#This Row],[N'#]],": ",Table2[[#This Row],[New chapter]])))</f>
        <v>Chapter 15: Lodging, Transportation, and Travel</v>
      </c>
    </row>
    <row r="123" spans="1:6" ht="45" x14ac:dyDescent="0.25">
      <c r="A123" s="1" t="s">
        <v>90</v>
      </c>
      <c r="B123" s="1">
        <v>3</v>
      </c>
      <c r="C123" s="6" t="str">
        <f>INDEX(Table4[Title],MATCH(Table2[C'#],Table4['#],0))</f>
        <v>Chapter 03: Ambulance, Taxi, and Other Transportation Services</v>
      </c>
      <c r="D123" s="1">
        <v>15</v>
      </c>
      <c r="E123" s="1" t="str">
        <f>INDEX(Table3[Chapter],MATCH(Table2[N'#],Table3['#],0))</f>
        <v>Lodging, Transportation, and Travel</v>
      </c>
      <c r="F123" s="1" t="str">
        <f>IF(Table2[[#This Row],[N'#]]&lt;10,(CONCATENATE("Chapter"," 0",Table2[[#This Row],[N'#]],": ",Table2[[#This Row],[New chapter]])),(CONCATENATE("Chapter"," ",Table2[[#This Row],[N'#]],": ",Table2[[#This Row],[New chapter]])))</f>
        <v>Chapter 15: Lodging, Transportation, and Travel</v>
      </c>
    </row>
    <row r="124" spans="1:6" ht="45" x14ac:dyDescent="0.25">
      <c r="A124" s="1" t="s">
        <v>303</v>
      </c>
      <c r="B124" s="1">
        <v>3</v>
      </c>
      <c r="C124" s="6" t="str">
        <f>INDEX(Table4[Title],MATCH(Table2[C'#],Table4['#],0))</f>
        <v>Chapter 03: Ambulance, Taxi, and Other Transportation Services</v>
      </c>
      <c r="D124" s="1">
        <v>15</v>
      </c>
      <c r="E124" s="1" t="str">
        <f>INDEX(Table3[Chapter],MATCH(Table2[N'#],Table3['#],0))</f>
        <v>Lodging, Transportation, and Travel</v>
      </c>
      <c r="F124" s="1" t="str">
        <f>IF(Table2[[#This Row],[N'#]]&lt;10,(CONCATENATE("Chapter"," 0",Table2[[#This Row],[N'#]],": ",Table2[[#This Row],[New chapter]])),(CONCATENATE("Chapter"," ",Table2[[#This Row],[N'#]],": ",Table2[[#This Row],[New chapter]])))</f>
        <v>Chapter 15: Lodging, Transportation, and Travel</v>
      </c>
    </row>
    <row r="125" spans="1:6" ht="45" x14ac:dyDescent="0.25">
      <c r="A125" s="1" t="s">
        <v>197</v>
      </c>
      <c r="B125" s="1">
        <v>22</v>
      </c>
      <c r="C125" s="6" t="str">
        <f>INDEX(Table4[Title],MATCH(Table2[C'#],Table4['#],0))</f>
        <v>Chapter 22: Other Services</v>
      </c>
      <c r="D125" s="1">
        <v>15</v>
      </c>
      <c r="E125" s="1" t="str">
        <f>INDEX(Table3[Chapter],MATCH(Table2[N'#],Table3['#],0))</f>
        <v>Lodging, Transportation, and Travel</v>
      </c>
      <c r="F125" s="1" t="str">
        <f>IF(Table2[[#This Row],[N'#]]&lt;10,(CONCATENATE("Chapter"," 0",Table2[[#This Row],[N'#]],": ",Table2[[#This Row],[New chapter]])),(CONCATENATE("Chapter"," ",Table2[[#This Row],[N'#]],": ",Table2[[#This Row],[New chapter]])))</f>
        <v>Chapter 15: Lodging, Transportation, and Travel</v>
      </c>
    </row>
    <row r="126" spans="1:6" ht="45" x14ac:dyDescent="0.25">
      <c r="A126" s="1" t="s">
        <v>183</v>
      </c>
      <c r="B126" s="1">
        <v>20</v>
      </c>
      <c r="C126" s="6" t="str">
        <f>INDEX(Table4[Title],MATCH(Table2[C'#],Table4['#],0))</f>
        <v>Chapter 20: Nurse Case Management</v>
      </c>
      <c r="D126" s="1">
        <v>15</v>
      </c>
      <c r="E126" s="1" t="str">
        <f>INDEX(Table3[Chapter],MATCH(Table2[N'#],Table3['#],0))</f>
        <v>Lodging, Transportation, and Travel</v>
      </c>
      <c r="F126" s="1" t="str">
        <f>IF(Table2[[#This Row],[N'#]]&lt;10,(CONCATENATE("Chapter"," 0",Table2[[#This Row],[N'#]],": ",Table2[[#This Row],[New chapter]])),(CONCATENATE("Chapter"," ",Table2[[#This Row],[N'#]],": ",Table2[[#This Row],[New chapter]])))</f>
        <v>Chapter 15: Lodging, Transportation, and Travel</v>
      </c>
    </row>
    <row r="127" spans="1:6" ht="45" x14ac:dyDescent="0.25">
      <c r="A127" s="1" t="s">
        <v>91</v>
      </c>
      <c r="B127" s="1">
        <v>3</v>
      </c>
      <c r="C127" s="6" t="str">
        <f>INDEX(Table4[Title],MATCH(Table2[C'#],Table4['#],0))</f>
        <v>Chapter 03: Ambulance, Taxi, and Other Transportation Services</v>
      </c>
      <c r="D127" s="1">
        <v>15</v>
      </c>
      <c r="E127" s="1" t="str">
        <f>INDEX(Table3[Chapter],MATCH(Table2[N'#],Table3['#],0))</f>
        <v>Lodging, Transportation, and Travel</v>
      </c>
      <c r="F127" s="1" t="str">
        <f>IF(Table2[[#This Row],[N'#]]&lt;10,(CONCATENATE("Chapter"," 0",Table2[[#This Row],[N'#]],": ",Table2[[#This Row],[New chapter]])),(CONCATENATE("Chapter"," ",Table2[[#This Row],[N'#]],": ",Table2[[#This Row],[New chapter]])))</f>
        <v>Chapter 15: Lodging, Transportation, and Travel</v>
      </c>
    </row>
    <row r="128" spans="1:6" ht="45" x14ac:dyDescent="0.25">
      <c r="A128" s="1" t="s">
        <v>92</v>
      </c>
      <c r="B128" s="1">
        <v>3</v>
      </c>
      <c r="C128" s="6" t="str">
        <f>INDEX(Table4[Title],MATCH(Table2[C'#],Table4['#],0))</f>
        <v>Chapter 03: Ambulance, Taxi, and Other Transportation Services</v>
      </c>
      <c r="D128" s="1">
        <v>15</v>
      </c>
      <c r="E128" s="1" t="str">
        <f>INDEX(Table3[Chapter],MATCH(Table2[N'#],Table3['#],0))</f>
        <v>Lodging, Transportation, and Travel</v>
      </c>
      <c r="F128" s="1" t="str">
        <f>IF(Table2[[#This Row],[N'#]]&lt;10,(CONCATENATE("Chapter"," 0",Table2[[#This Row],[N'#]],": ",Table2[[#This Row],[New chapter]])),(CONCATENATE("Chapter"," ",Table2[[#This Row],[N'#]],": ",Table2[[#This Row],[New chapter]])))</f>
        <v>Chapter 15: Lodging, Transportation, and Travel</v>
      </c>
    </row>
    <row r="129" spans="1:6" ht="45" x14ac:dyDescent="0.25">
      <c r="A129" s="1" t="s">
        <v>93</v>
      </c>
      <c r="B129" s="1">
        <v>3</v>
      </c>
      <c r="C129" s="6" t="str">
        <f>INDEX(Table4[Title],MATCH(Table2[C'#],Table4['#],0))</f>
        <v>Chapter 03: Ambulance, Taxi, and Other Transportation Services</v>
      </c>
      <c r="D129" s="1">
        <v>15</v>
      </c>
      <c r="E129" s="1" t="str">
        <f>INDEX(Table3[Chapter],MATCH(Table2[N'#],Table3['#],0))</f>
        <v>Lodging, Transportation, and Travel</v>
      </c>
      <c r="F129" s="1" t="str">
        <f>IF(Table2[[#This Row],[N'#]]&lt;10,(CONCATENATE("Chapter"," 0",Table2[[#This Row],[N'#]],": ",Table2[[#This Row],[New chapter]])),(CONCATENATE("Chapter"," ",Table2[[#This Row],[N'#]],": ",Table2[[#This Row],[New chapter]])))</f>
        <v>Chapter 15: Lodging, Transportation, and Travel</v>
      </c>
    </row>
    <row r="130" spans="1:6" ht="45" x14ac:dyDescent="0.25">
      <c r="A130" s="1" t="s">
        <v>198</v>
      </c>
      <c r="B130" s="1">
        <v>22</v>
      </c>
      <c r="C130" s="6" t="str">
        <f>INDEX(Table4[Title],MATCH(Table2[C'#],Table4['#],0))</f>
        <v>Chapter 22: Other Services</v>
      </c>
      <c r="D130" s="1">
        <v>15</v>
      </c>
      <c r="E130" s="1" t="str">
        <f>INDEX(Table3[Chapter],MATCH(Table2[N'#],Table3['#],0))</f>
        <v>Lodging, Transportation, and Travel</v>
      </c>
      <c r="F130" s="1" t="str">
        <f>IF(Table2[[#This Row],[N'#]]&lt;10,(CONCATENATE("Chapter"," 0",Table2[[#This Row],[N'#]],": ",Table2[[#This Row],[New chapter]])),(CONCATENATE("Chapter"," ",Table2[[#This Row],[N'#]],": ",Table2[[#This Row],[New chapter]])))</f>
        <v>Chapter 15: Lodging, Transportation, and Travel</v>
      </c>
    </row>
    <row r="131" spans="1:6" ht="45" x14ac:dyDescent="0.25">
      <c r="A131" s="1" t="s">
        <v>94</v>
      </c>
      <c r="B131" s="1">
        <v>3</v>
      </c>
      <c r="C131" s="6" t="str">
        <f>INDEX(Table4[Title],MATCH(Table2[C'#],Table4['#],0))</f>
        <v>Chapter 03: Ambulance, Taxi, and Other Transportation Services</v>
      </c>
      <c r="D131" s="1">
        <v>15</v>
      </c>
      <c r="E131" s="1" t="str">
        <f>INDEX(Table3[Chapter],MATCH(Table2[N'#],Table3['#],0))</f>
        <v>Lodging, Transportation, and Travel</v>
      </c>
      <c r="F131" s="1" t="str">
        <f>IF(Table2[[#This Row],[N'#]]&lt;10,(CONCATENATE("Chapter"," 0",Table2[[#This Row],[N'#]],": ",Table2[[#This Row],[New chapter]])),(CONCATENATE("Chapter"," ",Table2[[#This Row],[N'#]],": ",Table2[[#This Row],[New chapter]])))</f>
        <v>Chapter 15: Lodging, Transportation, and Travel</v>
      </c>
    </row>
    <row r="132" spans="1:6" ht="45" x14ac:dyDescent="0.25">
      <c r="A132" s="1" t="s">
        <v>276</v>
      </c>
      <c r="B132" s="1">
        <v>30</v>
      </c>
      <c r="C132" s="6" t="str">
        <f>INDEX(Table4[Title],MATCH(Table2[C'#],Table4['#],0))</f>
        <v>Chapter 30: Vocational Services</v>
      </c>
      <c r="D132" s="1">
        <v>15</v>
      </c>
      <c r="E132" s="1" t="str">
        <f>INDEX(Table3[Chapter],MATCH(Table2[N'#],Table3['#],0))</f>
        <v>Lodging, Transportation, and Travel</v>
      </c>
      <c r="F132" s="1" t="str">
        <f>IF(Table2[[#This Row],[N'#]]&lt;10,(CONCATENATE("Chapter"," 0",Table2[[#This Row],[N'#]],": ",Table2[[#This Row],[New chapter]])),(CONCATENATE("Chapter"," ",Table2[[#This Row],[N'#]],": ",Table2[[#This Row],[New chapter]])))</f>
        <v>Chapter 15: Lodging, Transportation, and Travel</v>
      </c>
    </row>
    <row r="133" spans="1:6" ht="30" x14ac:dyDescent="0.25">
      <c r="A133" s="1" t="s">
        <v>151</v>
      </c>
      <c r="B133" s="1">
        <v>15</v>
      </c>
      <c r="C133" s="6" t="str">
        <f>INDEX(Table4[Title],MATCH(Table2[C'#],Table4['#],0))</f>
        <v>Chapter 15: Medical Testimony</v>
      </c>
      <c r="D133" s="1">
        <v>16</v>
      </c>
      <c r="E133" s="1" t="str">
        <f>INDEX(Table3[Chapter],MATCH(Table2[N'#],Table3['#],0))</f>
        <v>Medical Testimony</v>
      </c>
      <c r="F133" s="1" t="str">
        <f>IF(Table2[[#This Row],[N'#]]&lt;10,(CONCATENATE("Chapter"," 0",Table2[[#This Row],[N'#]],": ",Table2[[#This Row],[New chapter]])),(CONCATENATE("Chapter"," ",Table2[[#This Row],[N'#]],": ",Table2[[#This Row],[New chapter]])))</f>
        <v>Chapter 16: Medical Testimony</v>
      </c>
    </row>
    <row r="134" spans="1:6" ht="60" x14ac:dyDescent="0.25">
      <c r="A134" s="1" t="s">
        <v>187</v>
      </c>
      <c r="B134" s="1">
        <v>22</v>
      </c>
      <c r="C134" s="6" t="str">
        <f>INDEX(Table4[Title],MATCH(Table2[C'#],Table4['#],0))</f>
        <v>Chapter 22: Other Services</v>
      </c>
      <c r="D134" s="1">
        <v>17</v>
      </c>
      <c r="E134" s="1" t="str">
        <f>INDEX(Table3[Chapter],MATCH(Table2[N'#],Table3['#],0))</f>
        <v>Mental Health and Behavioral Health Interventions (BHI)</v>
      </c>
      <c r="F134" s="1" t="str">
        <f>IF(Table2[[#This Row],[N'#]]&lt;10,(CONCATENATE("Chapter"," 0",Table2[[#This Row],[N'#]],": ",Table2[[#This Row],[New chapter]])),(CONCATENATE("Chapter"," ",Table2[[#This Row],[N'#]],": ",Table2[[#This Row],[New chapter]])))</f>
        <v>Chapter 17: Mental Health and Behavioral Health Interventions (BHI)</v>
      </c>
    </row>
    <row r="135" spans="1:6" ht="60" x14ac:dyDescent="0.25">
      <c r="A135" s="1" t="s">
        <v>189</v>
      </c>
      <c r="B135" s="1">
        <v>22</v>
      </c>
      <c r="C135" s="6" t="str">
        <f>INDEX(Table4[Title],MATCH(Table2[C'#],Table4['#],0))</f>
        <v>Chapter 22: Other Services</v>
      </c>
      <c r="D135" s="1">
        <v>17</v>
      </c>
      <c r="E135" s="1" t="str">
        <f>INDEX(Table3[Chapter],MATCH(Table2[N'#],Table3['#],0))</f>
        <v>Mental Health and Behavioral Health Interventions (BHI)</v>
      </c>
      <c r="F135" s="1" t="str">
        <f>IF(Table2[[#This Row],[N'#]]&lt;10,(CONCATENATE("Chapter"," 0",Table2[[#This Row],[N'#]],": ",Table2[[#This Row],[New chapter]])),(CONCATENATE("Chapter"," ",Table2[[#This Row],[N'#]],": ",Table2[[#This Row],[New chapter]])))</f>
        <v>Chapter 17: Mental Health and Behavioral Health Interventions (BHI)</v>
      </c>
    </row>
    <row r="136" spans="1:6" ht="60" x14ac:dyDescent="0.25">
      <c r="A136" s="1" t="s">
        <v>165</v>
      </c>
      <c r="B136" s="1">
        <v>17</v>
      </c>
      <c r="C136" s="6" t="str">
        <f>INDEX(Table4[Title],MATCH(Table2[C'#],Table4['#],0))</f>
        <v>Chapter 17: Mental Health Services</v>
      </c>
      <c r="D136" s="1">
        <v>17</v>
      </c>
      <c r="E136" s="1" t="str">
        <f>INDEX(Table3[Chapter],MATCH(Table2[N'#],Table3['#],0))</f>
        <v>Mental Health and Behavioral Health Interventions (BHI)</v>
      </c>
      <c r="F136" s="1" t="str">
        <f>IF(Table2[[#This Row],[N'#]]&lt;10,(CONCATENATE("Chapter"," 0",Table2[[#This Row],[N'#]],": ",Table2[[#This Row],[New chapter]])),(CONCATENATE("Chapter"," ",Table2[[#This Row],[N'#]],": ",Table2[[#This Row],[New chapter]])))</f>
        <v>Chapter 17: Mental Health and Behavioral Health Interventions (BHI)</v>
      </c>
    </row>
    <row r="137" spans="1:6" ht="60" x14ac:dyDescent="0.25">
      <c r="A137" s="1" t="s">
        <v>191</v>
      </c>
      <c r="B137" s="1">
        <v>22</v>
      </c>
      <c r="C137" s="6" t="str">
        <f>INDEX(Table4[Title],MATCH(Table2[C'#],Table4['#],0))</f>
        <v>Chapter 22: Other Services</v>
      </c>
      <c r="D137" s="1">
        <v>17</v>
      </c>
      <c r="E137" s="1" t="str">
        <f>INDEX(Table3[Chapter],MATCH(Table2[N'#],Table3['#],0))</f>
        <v>Mental Health and Behavioral Health Interventions (BHI)</v>
      </c>
      <c r="F137" s="1" t="str">
        <f>IF(Table2[[#This Row],[N'#]]&lt;10,(CONCATENATE("Chapter"," 0",Table2[[#This Row],[N'#]],": ",Table2[[#This Row],[New chapter]])),(CONCATENATE("Chapter"," ",Table2[[#This Row],[N'#]],": ",Table2[[#This Row],[New chapter]])))</f>
        <v>Chapter 17: Mental Health and Behavioral Health Interventions (BHI)</v>
      </c>
    </row>
    <row r="138" spans="1:6" ht="60" x14ac:dyDescent="0.25">
      <c r="A138" s="1" t="s">
        <v>167</v>
      </c>
      <c r="B138" s="1">
        <v>17</v>
      </c>
      <c r="C138" s="6" t="str">
        <f>INDEX(Table4[Title],MATCH(Table2[C'#],Table4['#],0))</f>
        <v>Chapter 17: Mental Health Services</v>
      </c>
      <c r="D138" s="1">
        <v>17</v>
      </c>
      <c r="E138" s="1" t="str">
        <f>INDEX(Table3[Chapter],MATCH(Table2[N'#],Table3['#],0))</f>
        <v>Mental Health and Behavioral Health Interventions (BHI)</v>
      </c>
      <c r="F138" s="1" t="str">
        <f>IF(Table2[[#This Row],[N'#]]&lt;10,(CONCATENATE("Chapter"," 0",Table2[[#This Row],[N'#]],": ",Table2[[#This Row],[New chapter]])),(CONCATENATE("Chapter"," ",Table2[[#This Row],[N'#]],": ",Table2[[#This Row],[New chapter]])))</f>
        <v>Chapter 17: Mental Health and Behavioral Health Interventions (BHI)</v>
      </c>
    </row>
    <row r="139" spans="1:6" ht="60" x14ac:dyDescent="0.25">
      <c r="A139" s="1" t="s">
        <v>168</v>
      </c>
      <c r="B139" s="1">
        <v>17</v>
      </c>
      <c r="C139" s="6" t="str">
        <f>INDEX(Table4[Title],MATCH(Table2[C'#],Table4['#],0))</f>
        <v>Chapter 17: Mental Health Services</v>
      </c>
      <c r="D139" s="1">
        <v>17</v>
      </c>
      <c r="E139" s="1" t="str">
        <f>INDEX(Table3[Chapter],MATCH(Table2[N'#],Table3['#],0))</f>
        <v>Mental Health and Behavioral Health Interventions (BHI)</v>
      </c>
      <c r="F139" s="1" t="str">
        <f>IF(Table2[[#This Row],[N'#]]&lt;10,(CONCATENATE("Chapter"," 0",Table2[[#This Row],[N'#]],": ",Table2[[#This Row],[New chapter]])),(CONCATENATE("Chapter"," ",Table2[[#This Row],[N'#]],": ",Table2[[#This Row],[New chapter]])))</f>
        <v>Chapter 17: Mental Health and Behavioral Health Interventions (BHI)</v>
      </c>
    </row>
    <row r="140" spans="1:6" ht="60" x14ac:dyDescent="0.25">
      <c r="A140" s="1" t="s">
        <v>169</v>
      </c>
      <c r="B140" s="1">
        <v>17</v>
      </c>
      <c r="C140" s="6" t="str">
        <f>INDEX(Table4[Title],MATCH(Table2[C'#],Table4['#],0))</f>
        <v>Chapter 17: Mental Health Services</v>
      </c>
      <c r="D140" s="1">
        <v>17</v>
      </c>
      <c r="E140" s="1" t="str">
        <f>INDEX(Table3[Chapter],MATCH(Table2[N'#],Table3['#],0))</f>
        <v>Mental Health and Behavioral Health Interventions (BHI)</v>
      </c>
      <c r="F140" s="1" t="str">
        <f>IF(Table2[[#This Row],[N'#]]&lt;10,(CONCATENATE("Chapter"," 0",Table2[[#This Row],[N'#]],": ",Table2[[#This Row],[New chapter]])),(CONCATENATE("Chapter"," ",Table2[[#This Row],[N'#]],": ",Table2[[#This Row],[New chapter]])))</f>
        <v>Chapter 17: Mental Health and Behavioral Health Interventions (BHI)</v>
      </c>
    </row>
    <row r="141" spans="1:6" ht="60" x14ac:dyDescent="0.25">
      <c r="A141" s="1" t="s">
        <v>170</v>
      </c>
      <c r="B141" s="1">
        <v>17</v>
      </c>
      <c r="C141" s="6" t="str">
        <f>INDEX(Table4[Title],MATCH(Table2[C'#],Table4['#],0))</f>
        <v>Chapter 17: Mental Health Services</v>
      </c>
      <c r="D141" s="1">
        <v>17</v>
      </c>
      <c r="E141" s="1" t="str">
        <f>INDEX(Table3[Chapter],MATCH(Table2[N'#],Table3['#],0))</f>
        <v>Mental Health and Behavioral Health Interventions (BHI)</v>
      </c>
      <c r="F141" s="1" t="str">
        <f>IF(Table2[[#This Row],[N'#]]&lt;10,(CONCATENATE("Chapter"," 0",Table2[[#This Row],[N'#]],": ",Table2[[#This Row],[New chapter]])),(CONCATENATE("Chapter"," ",Table2[[#This Row],[N'#]],": ",Table2[[#This Row],[New chapter]])))</f>
        <v>Chapter 17: Mental Health and Behavioral Health Interventions (BHI)</v>
      </c>
    </row>
    <row r="142" spans="1:6" ht="60" x14ac:dyDescent="0.25">
      <c r="A142" s="1" t="s">
        <v>171</v>
      </c>
      <c r="B142" s="1">
        <v>17</v>
      </c>
      <c r="C142" s="6" t="str">
        <f>INDEX(Table4[Title],MATCH(Table2[C'#],Table4['#],0))</f>
        <v>Chapter 17: Mental Health Services</v>
      </c>
      <c r="D142" s="1">
        <v>17</v>
      </c>
      <c r="E142" s="1" t="str">
        <f>INDEX(Table3[Chapter],MATCH(Table2[N'#],Table3['#],0))</f>
        <v>Mental Health and Behavioral Health Interventions (BHI)</v>
      </c>
      <c r="F142" s="1" t="str">
        <f>IF(Table2[[#This Row],[N'#]]&lt;10,(CONCATENATE("Chapter"," 0",Table2[[#This Row],[N'#]],": ",Table2[[#This Row],[New chapter]])),(CONCATENATE("Chapter"," ",Table2[[#This Row],[N'#]],": ",Table2[[#This Row],[New chapter]])))</f>
        <v>Chapter 17: Mental Health and Behavioral Health Interventions (BHI)</v>
      </c>
    </row>
    <row r="143" spans="1:6" ht="60" x14ac:dyDescent="0.25">
      <c r="A143" s="1" t="s">
        <v>172</v>
      </c>
      <c r="B143" s="1">
        <v>17</v>
      </c>
      <c r="C143" s="6" t="str">
        <f>INDEX(Table4[Title],MATCH(Table2[C'#],Table4['#],0))</f>
        <v>Chapter 17: Mental Health Services</v>
      </c>
      <c r="D143" s="1">
        <v>17</v>
      </c>
      <c r="E143" s="1" t="str">
        <f>INDEX(Table3[Chapter],MATCH(Table2[N'#],Table3['#],0))</f>
        <v>Mental Health and Behavioral Health Interventions (BHI)</v>
      </c>
      <c r="F143" s="1" t="str">
        <f>IF(Table2[[#This Row],[N'#]]&lt;10,(CONCATENATE("Chapter"," 0",Table2[[#This Row],[N'#]],": ",Table2[[#This Row],[New chapter]])),(CONCATENATE("Chapter"," ",Table2[[#This Row],[N'#]],": ",Table2[[#This Row],[New chapter]])))</f>
        <v>Chapter 17: Mental Health and Behavioral Health Interventions (BHI)</v>
      </c>
    </row>
    <row r="144" spans="1:6" ht="60" x14ac:dyDescent="0.25">
      <c r="A144" s="1" t="s">
        <v>173</v>
      </c>
      <c r="B144" s="1">
        <v>17</v>
      </c>
      <c r="C144" s="6" t="str">
        <f>INDEX(Table4[Title],MATCH(Table2[C'#],Table4['#],0))</f>
        <v>Chapter 17: Mental Health Services</v>
      </c>
      <c r="D144" s="1">
        <v>17</v>
      </c>
      <c r="E144" s="1" t="str">
        <f>INDEX(Table3[Chapter],MATCH(Table2[N'#],Table3['#],0))</f>
        <v>Mental Health and Behavioral Health Interventions (BHI)</v>
      </c>
      <c r="F144" s="1" t="str">
        <f>IF(Table2[[#This Row],[N'#]]&lt;10,(CONCATENATE("Chapter"," 0",Table2[[#This Row],[N'#]],": ",Table2[[#This Row],[New chapter]])),(CONCATENATE("Chapter"," ",Table2[[#This Row],[N'#]],": ",Table2[[#This Row],[New chapter]])))</f>
        <v>Chapter 17: Mental Health and Behavioral Health Interventions (BHI)</v>
      </c>
    </row>
    <row r="145" spans="1:6" ht="60" x14ac:dyDescent="0.25">
      <c r="A145" s="1" t="s">
        <v>175</v>
      </c>
      <c r="B145" s="1">
        <v>17</v>
      </c>
      <c r="C145" s="6" t="str">
        <f>INDEX(Table4[Title],MATCH(Table2[C'#],Table4['#],0))</f>
        <v>Chapter 17: Mental Health Services</v>
      </c>
      <c r="D145" s="1">
        <v>17</v>
      </c>
      <c r="E145" s="1" t="str">
        <f>INDEX(Table3[Chapter],MATCH(Table2[N'#],Table3['#],0))</f>
        <v>Mental Health and Behavioral Health Interventions (BHI)</v>
      </c>
      <c r="F145" s="1" t="str">
        <f>IF(Table2[[#This Row],[N'#]]&lt;10,(CONCATENATE("Chapter"," 0",Table2[[#This Row],[N'#]],": ",Table2[[#This Row],[New chapter]])),(CONCATENATE("Chapter"," ",Table2[[#This Row],[N'#]],": ",Table2[[#This Row],[New chapter]])))</f>
        <v>Chapter 17: Mental Health and Behavioral Health Interventions (BHI)</v>
      </c>
    </row>
    <row r="146" spans="1:6" ht="30" x14ac:dyDescent="0.25">
      <c r="A146" s="1" t="s">
        <v>194</v>
      </c>
      <c r="B146" s="1">
        <v>22</v>
      </c>
      <c r="C146" s="6" t="str">
        <f>INDEX(Table4[Title],MATCH(Table2[C'#],Table4['#],0))</f>
        <v>Chapter 22: Other Services</v>
      </c>
      <c r="D146" s="1">
        <v>18</v>
      </c>
      <c r="E146" s="1" t="str">
        <f>INDEX(Table3[Chapter],MATCH(Table2[N'#],Table3['#],0))</f>
        <v>Other Services</v>
      </c>
      <c r="F146" s="1" t="str">
        <f>IF(Table2[[#This Row],[N'#]]&lt;10,(CONCATENATE("Chapter"," 0",Table2[[#This Row],[N'#]],": ",Table2[[#This Row],[New chapter]])),(CONCATENATE("Chapter"," ",Table2[[#This Row],[N'#]],": ",Table2[[#This Row],[New chapter]])))</f>
        <v>Chapter 18: Other Services</v>
      </c>
    </row>
    <row r="147" spans="1:6" ht="30" x14ac:dyDescent="0.25">
      <c r="A147" s="1" t="s">
        <v>185</v>
      </c>
      <c r="B147" s="1">
        <v>21</v>
      </c>
      <c r="C147" s="6" t="str">
        <f>INDEX(Table4[Title],MATCH(Table2[C'#],Table4['#],0))</f>
        <v>Chapter 21: Obesity Treatment</v>
      </c>
      <c r="D147" s="1">
        <v>18</v>
      </c>
      <c r="E147" s="1" t="str">
        <f>INDEX(Table3[Chapter],MATCH(Table2[N'#],Table3['#],0))</f>
        <v>Other Services</v>
      </c>
      <c r="F147" s="1" t="str">
        <f>IF(Table2[[#This Row],[N'#]]&lt;10,(CONCATENATE("Chapter"," 0",Table2[[#This Row],[N'#]],": ",Table2[[#This Row],[New chapter]])),(CONCATENATE("Chapter"," ",Table2[[#This Row],[N'#]],": ",Table2[[#This Row],[New chapter]])))</f>
        <v>Chapter 18: Other Services</v>
      </c>
    </row>
    <row r="148" spans="1:6" ht="30" x14ac:dyDescent="0.25">
      <c r="A148" s="1" t="s">
        <v>199</v>
      </c>
      <c r="B148" s="1">
        <v>22</v>
      </c>
      <c r="C148" s="6" t="str">
        <f>INDEX(Table4[Title],MATCH(Table2[C'#],Table4['#],0))</f>
        <v>Chapter 22: Other Services</v>
      </c>
      <c r="D148" s="1">
        <v>18</v>
      </c>
      <c r="E148" s="1" t="str">
        <f>INDEX(Table3[Chapter],MATCH(Table2[N'#],Table3['#],0))</f>
        <v>Other Services</v>
      </c>
      <c r="F148" s="1" t="str">
        <f>IF(Table2[[#This Row],[N'#]]&lt;10,(CONCATENATE("Chapter"," 0",Table2[[#This Row],[N'#]],": ",Table2[[#This Row],[New chapter]])),(CONCATENATE("Chapter"," ",Table2[[#This Row],[N'#]],": ",Table2[[#This Row],[New chapter]])))</f>
        <v>Chapter 18: Other Services</v>
      </c>
    </row>
    <row r="149" spans="1:6" ht="30" x14ac:dyDescent="0.25">
      <c r="A149" s="1" t="s">
        <v>200</v>
      </c>
      <c r="B149" s="1">
        <v>22</v>
      </c>
      <c r="C149" s="6" t="str">
        <f>INDEX(Table4[Title],MATCH(Table2[C'#],Table4['#],0))</f>
        <v>Chapter 22: Other Services</v>
      </c>
      <c r="D149" s="1">
        <v>18</v>
      </c>
      <c r="E149" s="1" t="str">
        <f>INDEX(Table3[Chapter],MATCH(Table2[N'#],Table3['#],0))</f>
        <v>Other Services</v>
      </c>
      <c r="F149" s="1" t="str">
        <f>IF(Table2[[#This Row],[N'#]]&lt;10,(CONCATENATE("Chapter"," 0",Table2[[#This Row],[N'#]],": ",Table2[[#This Row],[New chapter]])),(CONCATENATE("Chapter"," ",Table2[[#This Row],[N'#]],": ",Table2[[#This Row],[New chapter]])))</f>
        <v>Chapter 18: Other Services</v>
      </c>
    </row>
    <row r="150" spans="1:6" ht="15" x14ac:dyDescent="0.25">
      <c r="A150" s="1" t="s">
        <v>209</v>
      </c>
      <c r="B150" s="1">
        <v>24</v>
      </c>
      <c r="C150" s="6" t="str">
        <f>INDEX(Table4[Title],MATCH(Table2[C'#],Table4['#],0))</f>
        <v>Chapter 24: Pharmacy Services</v>
      </c>
      <c r="D150" s="1">
        <v>19</v>
      </c>
      <c r="E150" s="1" t="str">
        <f>INDEX(Table3[Chapter],MATCH(Table2[N'#],Table3['#],0))</f>
        <v>Pharmacy</v>
      </c>
      <c r="F150" s="1" t="str">
        <f>IF(Table2[[#This Row],[N'#]]&lt;10,(CONCATENATE("Chapter"," 0",Table2[[#This Row],[N'#]],": ",Table2[[#This Row],[New chapter]])),(CONCATENATE("Chapter"," ",Table2[[#This Row],[N'#]],": ",Table2[[#This Row],[New chapter]])))</f>
        <v>Chapter 19: Pharmacy</v>
      </c>
    </row>
    <row r="151" spans="1:6" ht="15" x14ac:dyDescent="0.25">
      <c r="A151" s="1" t="s">
        <v>155</v>
      </c>
      <c r="B151" s="1">
        <v>24</v>
      </c>
      <c r="C151" s="6" t="str">
        <f>INDEX(Table4[Title],MATCH(Table2[C'#],Table4['#],0))</f>
        <v>Chapter 24: Pharmacy Services</v>
      </c>
      <c r="D151" s="1">
        <v>19</v>
      </c>
      <c r="E151" s="1" t="str">
        <f>INDEX(Table3[Chapter],MATCH(Table2[N'#],Table3['#],0))</f>
        <v>Pharmacy</v>
      </c>
      <c r="F151" s="1" t="str">
        <f>IF(Table2[[#This Row],[N'#]]&lt;10,(CONCATENATE("Chapter"," 0",Table2[[#This Row],[N'#]],": ",Table2[[#This Row],[New chapter]])),(CONCATENATE("Chapter"," ",Table2[[#This Row],[N'#]],": ",Table2[[#This Row],[New chapter]])))</f>
        <v>Chapter 19: Pharmacy</v>
      </c>
    </row>
    <row r="152" spans="1:6" ht="30" x14ac:dyDescent="0.25">
      <c r="A152" s="1" t="s">
        <v>210</v>
      </c>
      <c r="B152" s="1">
        <v>24</v>
      </c>
      <c r="C152" s="6" t="str">
        <f>INDEX(Table4[Title],MATCH(Table2[C'#],Table4['#],0))</f>
        <v>Chapter 24: Pharmacy Services</v>
      </c>
      <c r="D152" s="1">
        <v>19</v>
      </c>
      <c r="E152" s="1" t="str">
        <f>INDEX(Table3[Chapter],MATCH(Table2[N'#],Table3['#],0))</f>
        <v>Pharmacy</v>
      </c>
      <c r="F152" s="1" t="str">
        <f>IF(Table2[[#This Row],[N'#]]&lt;10,(CONCATENATE("Chapter"," 0",Table2[[#This Row],[N'#]],": ",Table2[[#This Row],[New chapter]])),(CONCATENATE("Chapter"," ",Table2[[#This Row],[N'#]],": ",Table2[[#This Row],[New chapter]])))</f>
        <v>Chapter 19: Pharmacy</v>
      </c>
    </row>
    <row r="153" spans="1:6" ht="30" x14ac:dyDescent="0.25">
      <c r="A153" s="1" t="s">
        <v>211</v>
      </c>
      <c r="B153" s="1">
        <v>24</v>
      </c>
      <c r="C153" s="6" t="str">
        <f>INDEX(Table4[Title],MATCH(Table2[C'#],Table4['#],0))</f>
        <v>Chapter 24: Pharmacy Services</v>
      </c>
      <c r="D153" s="1">
        <v>19</v>
      </c>
      <c r="E153" s="1" t="str">
        <f>INDEX(Table3[Chapter],MATCH(Table2[N'#],Table3['#],0))</f>
        <v>Pharmacy</v>
      </c>
      <c r="F153" s="1" t="str">
        <f>IF(Table2[[#This Row],[N'#]]&lt;10,(CONCATENATE("Chapter"," 0",Table2[[#This Row],[N'#]],": ",Table2[[#This Row],[New chapter]])),(CONCATENATE("Chapter"," ",Table2[[#This Row],[N'#]],": ",Table2[[#This Row],[New chapter]])))</f>
        <v>Chapter 19: Pharmacy</v>
      </c>
    </row>
    <row r="154" spans="1:6" ht="30" x14ac:dyDescent="0.25">
      <c r="A154" s="1" t="s">
        <v>213</v>
      </c>
      <c r="B154" s="1">
        <v>24</v>
      </c>
      <c r="C154" s="6" t="str">
        <f>INDEX(Table4[Title],MATCH(Table2[C'#],Table4['#],0))</f>
        <v>Chapter 24: Pharmacy Services</v>
      </c>
      <c r="D154" s="1">
        <v>19</v>
      </c>
      <c r="E154" s="1" t="str">
        <f>INDEX(Table3[Chapter],MATCH(Table2[N'#],Table3['#],0))</f>
        <v>Pharmacy</v>
      </c>
      <c r="F154" s="1" t="str">
        <f>IF(Table2[[#This Row],[N'#]]&lt;10,(CONCATENATE("Chapter"," 0",Table2[[#This Row],[N'#]],": ",Table2[[#This Row],[New chapter]])),(CONCATENATE("Chapter"," ",Table2[[#This Row],[N'#]],": ",Table2[[#This Row],[New chapter]])))</f>
        <v>Chapter 19: Pharmacy</v>
      </c>
    </row>
    <row r="155" spans="1:6" ht="15" x14ac:dyDescent="0.25">
      <c r="A155" s="1" t="s">
        <v>214</v>
      </c>
      <c r="B155" s="1">
        <v>24</v>
      </c>
      <c r="C155" s="6" t="str">
        <f>INDEX(Table4[Title],MATCH(Table2[C'#],Table4['#],0))</f>
        <v>Chapter 24: Pharmacy Services</v>
      </c>
      <c r="D155" s="1">
        <v>19</v>
      </c>
      <c r="E155" s="1" t="str">
        <f>INDEX(Table3[Chapter],MATCH(Table2[N'#],Table3['#],0))</f>
        <v>Pharmacy</v>
      </c>
      <c r="F155" s="1" t="str">
        <f>IF(Table2[[#This Row],[N'#]]&lt;10,(CONCATENATE("Chapter"," 0",Table2[[#This Row],[N'#]],": ",Table2[[#This Row],[New chapter]])),(CONCATENATE("Chapter"," ",Table2[[#This Row],[N'#]],": ",Table2[[#This Row],[New chapter]])))</f>
        <v>Chapter 19: Pharmacy</v>
      </c>
    </row>
    <row r="156" spans="1:6" ht="15" x14ac:dyDescent="0.25">
      <c r="A156" s="1" t="s">
        <v>215</v>
      </c>
      <c r="B156" s="1">
        <v>24</v>
      </c>
      <c r="C156" s="6" t="str">
        <f>INDEX(Table4[Title],MATCH(Table2[C'#],Table4['#],0))</f>
        <v>Chapter 24: Pharmacy Services</v>
      </c>
      <c r="D156" s="1">
        <v>19</v>
      </c>
      <c r="E156" s="1" t="str">
        <f>INDEX(Table3[Chapter],MATCH(Table2[N'#],Table3['#],0))</f>
        <v>Pharmacy</v>
      </c>
      <c r="F156" s="1" t="str">
        <f>IF(Table2[[#This Row],[N'#]]&lt;10,(CONCATENATE("Chapter"," 0",Table2[[#This Row],[N'#]],": ",Table2[[#This Row],[New chapter]])),(CONCATENATE("Chapter"," ",Table2[[#This Row],[N'#]],": ",Table2[[#This Row],[New chapter]])))</f>
        <v>Chapter 19: Pharmacy</v>
      </c>
    </row>
    <row r="157" spans="1:6" ht="30" x14ac:dyDescent="0.25">
      <c r="A157" s="1" t="s">
        <v>216</v>
      </c>
      <c r="B157" s="1">
        <v>25</v>
      </c>
      <c r="C157" s="6" t="str">
        <f>INDEX(Table4[Title],MATCH(Table2[C'#],Table4['#],0))</f>
        <v>Chapter 25: Physical Medicine Services</v>
      </c>
      <c r="D157" s="1">
        <v>20</v>
      </c>
      <c r="E157" s="1" t="str">
        <f>INDEX(Table3[Chapter],MATCH(Table2[N'#],Table3['#],0))</f>
        <v>Physical Medicine</v>
      </c>
      <c r="F157" s="1" t="str">
        <f>IF(Table2[[#This Row],[N'#]]&lt;10,(CONCATENATE("Chapter"," 0",Table2[[#This Row],[N'#]],": ",Table2[[#This Row],[New chapter]])),(CONCATENATE("Chapter"," ",Table2[[#This Row],[N'#]],": ",Table2[[#This Row],[New chapter]])))</f>
        <v>Chapter 20: Physical Medicine</v>
      </c>
    </row>
    <row r="158" spans="1:6" ht="30" x14ac:dyDescent="0.25">
      <c r="A158" s="1" t="s">
        <v>110</v>
      </c>
      <c r="B158" s="1">
        <v>7</v>
      </c>
      <c r="C158" s="6" t="str">
        <f>INDEX(Table4[Title],MATCH(Table2[C'#],Table4['#],0))</f>
        <v>Chapter 07: Chiropractic Services</v>
      </c>
      <c r="D158" s="1">
        <v>20</v>
      </c>
      <c r="E158" s="1" t="str">
        <f>INDEX(Table3[Chapter],MATCH(Table2[N'#],Table3['#],0))</f>
        <v>Physical Medicine</v>
      </c>
      <c r="F158" s="1" t="str">
        <f>IF(Table2[[#This Row],[N'#]]&lt;10,(CONCATENATE("Chapter"," 0",Table2[[#This Row],[N'#]],": ",Table2[[#This Row],[New chapter]])),(CONCATENATE("Chapter"," ",Table2[[#This Row],[N'#]],": ",Table2[[#This Row],[New chapter]])))</f>
        <v>Chapter 20: Physical Medicine</v>
      </c>
    </row>
    <row r="159" spans="1:6" ht="30" x14ac:dyDescent="0.25">
      <c r="A159" s="1" t="s">
        <v>217</v>
      </c>
      <c r="B159" s="1">
        <v>25</v>
      </c>
      <c r="C159" s="6" t="str">
        <f>INDEX(Table4[Title],MATCH(Table2[C'#],Table4['#],0))</f>
        <v>Chapter 25: Physical Medicine Services</v>
      </c>
      <c r="D159" s="1">
        <v>20</v>
      </c>
      <c r="E159" s="1" t="str">
        <f>INDEX(Table3[Chapter],MATCH(Table2[N'#],Table3['#],0))</f>
        <v>Physical Medicine</v>
      </c>
      <c r="F159" s="1" t="str">
        <f>IF(Table2[[#This Row],[N'#]]&lt;10,(CONCATENATE("Chapter"," 0",Table2[[#This Row],[N'#]],": ",Table2[[#This Row],[New chapter]])),(CONCATENATE("Chapter"," ",Table2[[#This Row],[N'#]],": ",Table2[[#This Row],[New chapter]])))</f>
        <v>Chapter 20: Physical Medicine</v>
      </c>
    </row>
    <row r="160" spans="1:6" ht="30" x14ac:dyDescent="0.25">
      <c r="A160" s="1" t="s">
        <v>218</v>
      </c>
      <c r="B160" s="1">
        <v>25</v>
      </c>
      <c r="C160" s="6" t="str">
        <f>INDEX(Table4[Title],MATCH(Table2[C'#],Table4['#],0))</f>
        <v>Chapter 25: Physical Medicine Services</v>
      </c>
      <c r="D160" s="1">
        <v>20</v>
      </c>
      <c r="E160" s="1" t="str">
        <f>INDEX(Table3[Chapter],MATCH(Table2[N'#],Table3['#],0))</f>
        <v>Physical Medicine</v>
      </c>
      <c r="F160" s="1" t="str">
        <f>IF(Table2[[#This Row],[N'#]]&lt;10,(CONCATENATE("Chapter"," 0",Table2[[#This Row],[N'#]],": ",Table2[[#This Row],[New chapter]])),(CONCATENATE("Chapter"," ",Table2[[#This Row],[N'#]],": ",Table2[[#This Row],[New chapter]])))</f>
        <v>Chapter 20: Physical Medicine</v>
      </c>
    </row>
    <row r="161" spans="1:6" ht="30" x14ac:dyDescent="0.25">
      <c r="A161" s="1" t="s">
        <v>219</v>
      </c>
      <c r="B161" s="1">
        <v>25</v>
      </c>
      <c r="C161" s="6" t="str">
        <f>INDEX(Table4[Title],MATCH(Table2[C'#],Table4['#],0))</f>
        <v>Chapter 25: Physical Medicine Services</v>
      </c>
      <c r="D161" s="1">
        <v>20</v>
      </c>
      <c r="E161" s="1" t="str">
        <f>INDEX(Table3[Chapter],MATCH(Table2[N'#],Table3['#],0))</f>
        <v>Physical Medicine</v>
      </c>
      <c r="F161" s="1" t="str">
        <f>IF(Table2[[#This Row],[N'#]]&lt;10,(CONCATENATE("Chapter"," 0",Table2[[#This Row],[N'#]],": ",Table2[[#This Row],[New chapter]])),(CONCATENATE("Chapter"," ",Table2[[#This Row],[N'#]],": ",Table2[[#This Row],[New chapter]])))</f>
        <v>Chapter 20: Physical Medicine</v>
      </c>
    </row>
    <row r="162" spans="1:6" ht="30" x14ac:dyDescent="0.25">
      <c r="A162" s="1" t="s">
        <v>220</v>
      </c>
      <c r="B162" s="1">
        <v>25</v>
      </c>
      <c r="C162" s="6" t="str">
        <f>INDEX(Table4[Title],MATCH(Table2[C'#],Table4['#],0))</f>
        <v>Chapter 25: Physical Medicine Services</v>
      </c>
      <c r="D162" s="1">
        <v>20</v>
      </c>
      <c r="E162" s="1" t="str">
        <f>INDEX(Table3[Chapter],MATCH(Table2[N'#],Table3['#],0))</f>
        <v>Physical Medicine</v>
      </c>
      <c r="F162" s="1" t="str">
        <f>IF(Table2[[#This Row],[N'#]]&lt;10,(CONCATENATE("Chapter"," 0",Table2[[#This Row],[N'#]],": ",Table2[[#This Row],[New chapter]])),(CONCATENATE("Chapter"," ",Table2[[#This Row],[N'#]],": ",Table2[[#This Row],[New chapter]])))</f>
        <v>Chapter 20: Physical Medicine</v>
      </c>
    </row>
    <row r="163" spans="1:6" ht="30" x14ac:dyDescent="0.25">
      <c r="A163" s="1" t="s">
        <v>221</v>
      </c>
      <c r="B163" s="1">
        <v>25</v>
      </c>
      <c r="C163" s="6" t="str">
        <f>INDEX(Table4[Title],MATCH(Table2[C'#],Table4['#],0))</f>
        <v>Chapter 25: Physical Medicine Services</v>
      </c>
      <c r="D163" s="1">
        <v>20</v>
      </c>
      <c r="E163" s="1" t="str">
        <f>INDEX(Table3[Chapter],MATCH(Table2[N'#],Table3['#],0))</f>
        <v>Physical Medicine</v>
      </c>
      <c r="F163" s="1" t="str">
        <f>IF(Table2[[#This Row],[N'#]]&lt;10,(CONCATENATE("Chapter"," 0",Table2[[#This Row],[N'#]],": ",Table2[[#This Row],[New chapter]])),(CONCATENATE("Chapter"," ",Table2[[#This Row],[N'#]],": ",Table2[[#This Row],[New chapter]])))</f>
        <v>Chapter 20: Physical Medicine</v>
      </c>
    </row>
    <row r="164" spans="1:6" ht="30" x14ac:dyDescent="0.25">
      <c r="A164" s="1" t="s">
        <v>180</v>
      </c>
      <c r="B164" s="1">
        <v>19</v>
      </c>
      <c r="C164" s="6" t="str">
        <f>INDEX(Table4[Title],MATCH(Table2[C'#],Table4['#],0))</f>
        <v>Chapter 19: Naturopathic Physicians and Acupuncture Services</v>
      </c>
      <c r="D164" s="1">
        <v>20</v>
      </c>
      <c r="E164" s="1" t="str">
        <f>INDEX(Table3[Chapter],MATCH(Table2[N'#],Table3['#],0))</f>
        <v>Physical Medicine</v>
      </c>
      <c r="F164" s="1" t="str">
        <f>IF(Table2[[#This Row],[N'#]]&lt;10,(CONCATENATE("Chapter"," 0",Table2[[#This Row],[N'#]],": ",Table2[[#This Row],[New chapter]])),(CONCATENATE("Chapter"," ",Table2[[#This Row],[N'#]],": ",Table2[[#This Row],[New chapter]])))</f>
        <v>Chapter 20: Physical Medicine</v>
      </c>
    </row>
    <row r="165" spans="1:6" ht="30" x14ac:dyDescent="0.25">
      <c r="A165" s="1" t="s">
        <v>116</v>
      </c>
      <c r="B165" s="1">
        <v>7</v>
      </c>
      <c r="C165" s="6" t="str">
        <f>INDEX(Table4[Title],MATCH(Table2[C'#],Table4['#],0))</f>
        <v>Chapter 07: Chiropractic Services</v>
      </c>
      <c r="D165" s="1">
        <v>20</v>
      </c>
      <c r="E165" s="1" t="str">
        <f>INDEX(Table3[Chapter],MATCH(Table2[N'#],Table3['#],0))</f>
        <v>Physical Medicine</v>
      </c>
      <c r="F165" s="1" t="str">
        <f>IF(Table2[[#This Row],[N'#]]&lt;10,(CONCATENATE("Chapter"," 0",Table2[[#This Row],[N'#]],": ",Table2[[#This Row],[New chapter]])),(CONCATENATE("Chapter"," ",Table2[[#This Row],[N'#]],": ",Table2[[#This Row],[New chapter]])))</f>
        <v>Chapter 20: Physical Medicine</v>
      </c>
    </row>
    <row r="166" spans="1:6" ht="30" x14ac:dyDescent="0.25">
      <c r="A166" s="1" t="s">
        <v>222</v>
      </c>
      <c r="B166" s="1">
        <v>25</v>
      </c>
      <c r="C166" s="6" t="str">
        <f>INDEX(Table4[Title],MATCH(Table2[C'#],Table4['#],0))</f>
        <v>Chapter 25: Physical Medicine Services</v>
      </c>
      <c r="D166" s="1">
        <v>20</v>
      </c>
      <c r="E166" s="1" t="str">
        <f>INDEX(Table3[Chapter],MATCH(Table2[N'#],Table3['#],0))</f>
        <v>Physical Medicine</v>
      </c>
      <c r="F166" s="1" t="str">
        <f>IF(Table2[[#This Row],[N'#]]&lt;10,(CONCATENATE("Chapter"," 0",Table2[[#This Row],[N'#]],": ",Table2[[#This Row],[New chapter]])),(CONCATENATE("Chapter"," ",Table2[[#This Row],[N'#]],": ",Table2[[#This Row],[New chapter]])))</f>
        <v>Chapter 20: Physical Medicine</v>
      </c>
    </row>
    <row r="167" spans="1:6" ht="30" x14ac:dyDescent="0.25">
      <c r="A167" s="1" t="s">
        <v>223</v>
      </c>
      <c r="B167" s="1">
        <v>25</v>
      </c>
      <c r="C167" s="6" t="str">
        <f>INDEX(Table4[Title],MATCH(Table2[C'#],Table4['#],0))</f>
        <v>Chapter 25: Physical Medicine Services</v>
      </c>
      <c r="D167" s="1">
        <v>20</v>
      </c>
      <c r="E167" s="1" t="str">
        <f>INDEX(Table3[Chapter],MATCH(Table2[N'#],Table3['#],0))</f>
        <v>Physical Medicine</v>
      </c>
      <c r="F167" s="1" t="str">
        <f>IF(Table2[[#This Row],[N'#]]&lt;10,(CONCATENATE("Chapter"," 0",Table2[[#This Row],[N'#]],": ",Table2[[#This Row],[New chapter]])),(CONCATENATE("Chapter"," ",Table2[[#This Row],[N'#]],": ",Table2[[#This Row],[New chapter]])))</f>
        <v>Chapter 20: Physical Medicine</v>
      </c>
    </row>
    <row r="168" spans="1:6" ht="30" x14ac:dyDescent="0.25">
      <c r="A168" s="1" t="s">
        <v>225</v>
      </c>
      <c r="B168" s="1">
        <v>25</v>
      </c>
      <c r="C168" s="6" t="str">
        <f>INDEX(Table4[Title],MATCH(Table2[C'#],Table4['#],0))</f>
        <v>Chapter 25: Physical Medicine Services</v>
      </c>
      <c r="D168" s="1">
        <v>20</v>
      </c>
      <c r="E168" s="1" t="str">
        <f>INDEX(Table3[Chapter],MATCH(Table2[N'#],Table3['#],0))</f>
        <v>Physical Medicine</v>
      </c>
      <c r="F168" s="1" t="str">
        <f>IF(Table2[[#This Row],[N'#]]&lt;10,(CONCATENATE("Chapter"," 0",Table2[[#This Row],[N'#]],": ",Table2[[#This Row],[New chapter]])),(CONCATENATE("Chapter"," ",Table2[[#This Row],[N'#]],": ",Table2[[#This Row],[New chapter]])))</f>
        <v>Chapter 20: Physical Medicine</v>
      </c>
    </row>
    <row r="169" spans="1:6" ht="30" x14ac:dyDescent="0.25">
      <c r="A169" s="1" t="s">
        <v>226</v>
      </c>
      <c r="B169" s="1">
        <v>25</v>
      </c>
      <c r="C169" s="6" t="str">
        <f>INDEX(Table4[Title],MATCH(Table2[C'#],Table4['#],0))</f>
        <v>Chapter 25: Physical Medicine Services</v>
      </c>
      <c r="D169" s="1">
        <v>20</v>
      </c>
      <c r="E169" s="1" t="str">
        <f>INDEX(Table3[Chapter],MATCH(Table2[N'#],Table3['#],0))</f>
        <v>Physical Medicine</v>
      </c>
      <c r="F169" s="1" t="str">
        <f>IF(Table2[[#This Row],[N'#]]&lt;10,(CONCATENATE("Chapter"," 0",Table2[[#This Row],[N'#]],": ",Table2[[#This Row],[New chapter]])),(CONCATENATE("Chapter"," ",Table2[[#This Row],[N'#]],": ",Table2[[#This Row],[New chapter]])))</f>
        <v>Chapter 20: Physical Medicine</v>
      </c>
    </row>
    <row r="170" spans="1:6" ht="30" x14ac:dyDescent="0.25">
      <c r="A170" s="1" t="s">
        <v>227</v>
      </c>
      <c r="B170" s="1">
        <v>25</v>
      </c>
      <c r="C170" s="6" t="str">
        <f>INDEX(Table4[Title],MATCH(Table2[C'#],Table4['#],0))</f>
        <v>Chapter 25: Physical Medicine Services</v>
      </c>
      <c r="D170" s="1">
        <v>20</v>
      </c>
      <c r="E170" s="1" t="str">
        <f>INDEX(Table3[Chapter],MATCH(Table2[N'#],Table3['#],0))</f>
        <v>Physical Medicine</v>
      </c>
      <c r="F170" s="1" t="str">
        <f>IF(Table2[[#This Row],[N'#]]&lt;10,(CONCATENATE("Chapter"," 0",Table2[[#This Row],[N'#]],": ",Table2[[#This Row],[New chapter]])),(CONCATENATE("Chapter"," ",Table2[[#This Row],[N'#]],": ",Table2[[#This Row],[New chapter]])))</f>
        <v>Chapter 20: Physical Medicine</v>
      </c>
    </row>
    <row r="171" spans="1:6" ht="45" x14ac:dyDescent="0.25">
      <c r="A171" s="1" t="s">
        <v>278</v>
      </c>
      <c r="B171" s="1">
        <v>31</v>
      </c>
      <c r="C171" s="6" t="str">
        <f>INDEX(Table4[Title],MATCH(Table2[C'#],Table4['#],0))</f>
        <v>Chapter 31: Washington RBRVS Payment System</v>
      </c>
      <c r="D171" s="1">
        <v>22</v>
      </c>
      <c r="E171" s="1" t="str">
        <f>INDEX(Table3[Chapter],MATCH(Table2[N'#],Table3['#],0))</f>
        <v>Resource-based Relative Value Scale (RBRVS)</v>
      </c>
      <c r="F171" s="1" t="str">
        <f>IF(Table2[[#This Row],[N'#]]&lt;10,(CONCATENATE("Chapter"," 0",Table2[[#This Row],[N'#]],": ",Table2[[#This Row],[New chapter]])),(CONCATENATE("Chapter"," ",Table2[[#This Row],[N'#]],": ",Table2[[#This Row],[New chapter]])))</f>
        <v>Chapter 22: Resource-based Relative Value Scale (RBRVS)</v>
      </c>
    </row>
    <row r="172" spans="1:6" ht="45" x14ac:dyDescent="0.25">
      <c r="A172" s="1" t="s">
        <v>279</v>
      </c>
      <c r="B172" s="1">
        <v>31</v>
      </c>
      <c r="C172" s="6" t="str">
        <f>INDEX(Table4[Title],MATCH(Table2[C'#],Table4['#],0))</f>
        <v>Chapter 31: Washington RBRVS Payment System</v>
      </c>
      <c r="D172" s="1">
        <v>22</v>
      </c>
      <c r="E172" s="1" t="str">
        <f>INDEX(Table3[Chapter],MATCH(Table2[N'#],Table3['#],0))</f>
        <v>Resource-based Relative Value Scale (RBRVS)</v>
      </c>
      <c r="F172" s="1" t="str">
        <f>IF(Table2[[#This Row],[N'#]]&lt;10,(CONCATENATE("Chapter"," 0",Table2[[#This Row],[N'#]],": ",Table2[[#This Row],[New chapter]])),(CONCATENATE("Chapter"," ",Table2[[#This Row],[N'#]],": ",Table2[[#This Row],[New chapter]])))</f>
        <v>Chapter 22: Resource-based Relative Value Scale (RBRVS)</v>
      </c>
    </row>
    <row r="173" spans="1:6" ht="45" x14ac:dyDescent="0.25">
      <c r="A173" s="1" t="s">
        <v>280</v>
      </c>
      <c r="B173" s="1">
        <v>31</v>
      </c>
      <c r="C173" s="6" t="str">
        <f>INDEX(Table4[Title],MATCH(Table2[C'#],Table4['#],0))</f>
        <v>Chapter 31: Washington RBRVS Payment System</v>
      </c>
      <c r="D173" s="1">
        <v>22</v>
      </c>
      <c r="E173" s="1" t="str">
        <f>INDEX(Table3[Chapter],MATCH(Table2[N'#],Table3['#],0))</f>
        <v>Resource-based Relative Value Scale (RBRVS)</v>
      </c>
      <c r="F173" s="1" t="str">
        <f>IF(Table2[[#This Row],[N'#]]&lt;10,(CONCATENATE("Chapter"," 0",Table2[[#This Row],[N'#]],": ",Table2[[#This Row],[New chapter]])),(CONCATENATE("Chapter"," ",Table2[[#This Row],[N'#]],": ",Table2[[#This Row],[New chapter]])))</f>
        <v>Chapter 22: Resource-based Relative Value Scale (RBRVS)</v>
      </c>
    </row>
    <row r="174" spans="1:6" ht="45" x14ac:dyDescent="0.25">
      <c r="A174" s="1" t="s">
        <v>97</v>
      </c>
      <c r="B174" s="1">
        <v>4</v>
      </c>
      <c r="C174" s="6" t="str">
        <f>INDEX(Table4[Title],MATCH(Table2[C'#],Table4['#],0))</f>
        <v>Chapter 04: Anesthesia Services</v>
      </c>
      <c r="D174" s="1">
        <v>22</v>
      </c>
      <c r="E174" s="1" t="str">
        <f>INDEX(Table3[Chapter],MATCH(Table2[N'#],Table3['#],0))</f>
        <v>Resource-based Relative Value Scale (RBRVS)</v>
      </c>
      <c r="F174" s="1" t="str">
        <f>IF(Table2[[#This Row],[N'#]]&lt;10,(CONCATENATE("Chapter"," 0",Table2[[#This Row],[N'#]],": ",Table2[[#This Row],[New chapter]])),(CONCATENATE("Chapter"," ",Table2[[#This Row],[N'#]],": ",Table2[[#This Row],[New chapter]])))</f>
        <v>Chapter 22: Resource-based Relative Value Scale (RBRVS)</v>
      </c>
    </row>
    <row r="175" spans="1:6" ht="15" x14ac:dyDescent="0.25">
      <c r="A175" s="1" t="s">
        <v>248</v>
      </c>
      <c r="B175" s="1">
        <v>29</v>
      </c>
      <c r="C175" s="6" t="str">
        <f>INDEX(Table4[Title],MATCH(Table2[C'#],Table4['#],0))</f>
        <v>Chapter 29: Surgery Services</v>
      </c>
      <c r="D175" s="1">
        <v>23</v>
      </c>
      <c r="E175" s="1" t="str">
        <f>INDEX(Table3[Chapter],MATCH(Table2[N'#],Table3['#],0))</f>
        <v>Surgery</v>
      </c>
      <c r="F175" s="1" t="str">
        <f>IF(Table2[[#This Row],[N'#]]&lt;10,(CONCATENATE("Chapter"," 0",Table2[[#This Row],[N'#]],": ",Table2[[#This Row],[New chapter]])),(CONCATENATE("Chapter"," ",Table2[[#This Row],[N'#]],": ",Table2[[#This Row],[New chapter]])))</f>
        <v>Chapter 23: Surgery</v>
      </c>
    </row>
    <row r="176" spans="1:6" ht="15" x14ac:dyDescent="0.25">
      <c r="A176" s="1" t="s">
        <v>247</v>
      </c>
      <c r="B176" s="1">
        <v>29</v>
      </c>
      <c r="C176" s="6" t="str">
        <f>INDEX(Table4[Title],MATCH(Table2[C'#],Table4['#],0))</f>
        <v>Chapter 29: Surgery Services</v>
      </c>
      <c r="D176" s="1">
        <v>23</v>
      </c>
      <c r="E176" s="1" t="str">
        <f>INDEX(Table3[Chapter],MATCH(Table2[N'#],Table3['#],0))</f>
        <v>Surgery</v>
      </c>
      <c r="F176" s="1" t="str">
        <f>IF(Table2[[#This Row],[N'#]]&lt;10,(CONCATENATE("Chapter"," 0",Table2[[#This Row],[N'#]],": ",Table2[[#This Row],[New chapter]])),(CONCATENATE("Chapter"," ",Table2[[#This Row],[N'#]],": ",Table2[[#This Row],[New chapter]])))</f>
        <v>Chapter 23: Surgery</v>
      </c>
    </row>
    <row r="177" spans="1:6" ht="15" x14ac:dyDescent="0.25">
      <c r="A177" s="1" t="s">
        <v>249</v>
      </c>
      <c r="B177" s="1">
        <v>29</v>
      </c>
      <c r="C177" s="6" t="str">
        <f>INDEX(Table4[Title],MATCH(Table2[C'#],Table4['#],0))</f>
        <v>Chapter 29: Surgery Services</v>
      </c>
      <c r="D177" s="1">
        <v>23</v>
      </c>
      <c r="E177" s="1" t="str">
        <f>INDEX(Table3[Chapter],MATCH(Table2[N'#],Table3['#],0))</f>
        <v>Surgery</v>
      </c>
      <c r="F177" s="1" t="str">
        <f>IF(Table2[[#This Row],[N'#]]&lt;10,(CONCATENATE("Chapter"," 0",Table2[[#This Row],[N'#]],": ",Table2[[#This Row],[New chapter]])),(CONCATENATE("Chapter"," ",Table2[[#This Row],[N'#]],": ",Table2[[#This Row],[New chapter]])))</f>
        <v>Chapter 23: Surgery</v>
      </c>
    </row>
    <row r="178" spans="1:6" ht="15" x14ac:dyDescent="0.25">
      <c r="A178" s="1" t="s">
        <v>250</v>
      </c>
      <c r="B178" s="1">
        <v>29</v>
      </c>
      <c r="C178" s="6" t="str">
        <f>INDEX(Table4[Title],MATCH(Table2[C'#],Table4['#],0))</f>
        <v>Chapter 29: Surgery Services</v>
      </c>
      <c r="D178" s="1">
        <v>23</v>
      </c>
      <c r="E178" s="1" t="str">
        <f>INDEX(Table3[Chapter],MATCH(Table2[N'#],Table3['#],0))</f>
        <v>Surgery</v>
      </c>
      <c r="F178" s="1" t="str">
        <f>IF(Table2[[#This Row],[N'#]]&lt;10,(CONCATENATE("Chapter"," 0",Table2[[#This Row],[N'#]],": ",Table2[[#This Row],[New chapter]])),(CONCATENATE("Chapter"," ",Table2[[#This Row],[N'#]],": ",Table2[[#This Row],[New chapter]])))</f>
        <v>Chapter 23: Surgery</v>
      </c>
    </row>
    <row r="179" spans="1:6" ht="15" x14ac:dyDescent="0.25">
      <c r="A179" s="1" t="s">
        <v>251</v>
      </c>
      <c r="B179" s="1">
        <v>29</v>
      </c>
      <c r="C179" s="6" t="str">
        <f>INDEX(Table4[Title],MATCH(Table2[C'#],Table4['#],0))</f>
        <v>Chapter 29: Surgery Services</v>
      </c>
      <c r="D179" s="1">
        <v>23</v>
      </c>
      <c r="E179" s="1" t="str">
        <f>INDEX(Table3[Chapter],MATCH(Table2[N'#],Table3['#],0))</f>
        <v>Surgery</v>
      </c>
      <c r="F179" s="1" t="str">
        <f>IF(Table2[[#This Row],[N'#]]&lt;10,(CONCATENATE("Chapter"," 0",Table2[[#This Row],[N'#]],": ",Table2[[#This Row],[New chapter]])),(CONCATENATE("Chapter"," ",Table2[[#This Row],[N'#]],": ",Table2[[#This Row],[New chapter]])))</f>
        <v>Chapter 23: Surgery</v>
      </c>
    </row>
    <row r="180" spans="1:6" ht="15" x14ac:dyDescent="0.25">
      <c r="A180" s="1" t="s">
        <v>252</v>
      </c>
      <c r="B180" s="1">
        <v>29</v>
      </c>
      <c r="C180" s="6" t="str">
        <f>INDEX(Table4[Title],MATCH(Table2[C'#],Table4['#],0))</f>
        <v>Chapter 29: Surgery Services</v>
      </c>
      <c r="D180" s="1">
        <v>23</v>
      </c>
      <c r="E180" s="1" t="str">
        <f>INDEX(Table3[Chapter],MATCH(Table2[N'#],Table3['#],0))</f>
        <v>Surgery</v>
      </c>
      <c r="F180" s="1" t="str">
        <f>IF(Table2[[#This Row],[N'#]]&lt;10,(CONCATENATE("Chapter"," 0",Table2[[#This Row],[N'#]],": ",Table2[[#This Row],[New chapter]])),(CONCATENATE("Chapter"," ",Table2[[#This Row],[N'#]],": ",Table2[[#This Row],[New chapter]])))</f>
        <v>Chapter 23: Surgery</v>
      </c>
    </row>
    <row r="181" spans="1:6" ht="15" x14ac:dyDescent="0.25">
      <c r="A181" s="1" t="s">
        <v>253</v>
      </c>
      <c r="B181" s="1">
        <v>29</v>
      </c>
      <c r="C181" s="6" t="str">
        <f>INDEX(Table4[Title],MATCH(Table2[C'#],Table4['#],0))</f>
        <v>Chapter 29: Surgery Services</v>
      </c>
      <c r="D181" s="1">
        <v>23</v>
      </c>
      <c r="E181" s="1" t="str">
        <f>INDEX(Table3[Chapter],MATCH(Table2[N'#],Table3['#],0))</f>
        <v>Surgery</v>
      </c>
      <c r="F181" s="1" t="str">
        <f>IF(Table2[[#This Row],[N'#]]&lt;10,(CONCATENATE("Chapter"," 0",Table2[[#This Row],[N'#]],": ",Table2[[#This Row],[New chapter]])),(CONCATENATE("Chapter"," ",Table2[[#This Row],[N'#]],": ",Table2[[#This Row],[New chapter]])))</f>
        <v>Chapter 23: Surgery</v>
      </c>
    </row>
    <row r="182" spans="1:6" ht="15" x14ac:dyDescent="0.25">
      <c r="A182" s="1" t="s">
        <v>254</v>
      </c>
      <c r="B182" s="1">
        <v>29</v>
      </c>
      <c r="C182" s="6" t="str">
        <f>INDEX(Table4[Title],MATCH(Table2[C'#],Table4['#],0))</f>
        <v>Chapter 29: Surgery Services</v>
      </c>
      <c r="D182" s="1">
        <v>23</v>
      </c>
      <c r="E182" s="1" t="str">
        <f>INDEX(Table3[Chapter],MATCH(Table2[N'#],Table3['#],0))</f>
        <v>Surgery</v>
      </c>
      <c r="F182" s="1" t="str">
        <f>IF(Table2[[#This Row],[N'#]]&lt;10,(CONCATENATE("Chapter"," 0",Table2[[#This Row],[N'#]],": ",Table2[[#This Row],[New chapter]])),(CONCATENATE("Chapter"," ",Table2[[#This Row],[N'#]],": ",Table2[[#This Row],[New chapter]])))</f>
        <v>Chapter 23: Surgery</v>
      </c>
    </row>
    <row r="183" spans="1:6" ht="15" x14ac:dyDescent="0.25">
      <c r="A183" s="1" t="s">
        <v>255</v>
      </c>
      <c r="B183" s="1">
        <v>29</v>
      </c>
      <c r="C183" s="6" t="str">
        <f>INDEX(Table4[Title],MATCH(Table2[C'#],Table4['#],0))</f>
        <v>Chapter 29: Surgery Services</v>
      </c>
      <c r="D183" s="1">
        <v>23</v>
      </c>
      <c r="E183" s="1" t="str">
        <f>INDEX(Table3[Chapter],MATCH(Table2[N'#],Table3['#],0))</f>
        <v>Surgery</v>
      </c>
      <c r="F183" s="1" t="str">
        <f>IF(Table2[[#This Row],[N'#]]&lt;10,(CONCATENATE("Chapter"," 0",Table2[[#This Row],[N'#]],": ",Table2[[#This Row],[New chapter]])),(CONCATENATE("Chapter"," ",Table2[[#This Row],[N'#]],": ",Table2[[#This Row],[New chapter]])))</f>
        <v>Chapter 23: Surgery</v>
      </c>
    </row>
    <row r="184" spans="1:6" ht="15" x14ac:dyDescent="0.25">
      <c r="A184" s="1" t="s">
        <v>256</v>
      </c>
      <c r="B184" s="1">
        <v>29</v>
      </c>
      <c r="C184" s="6" t="str">
        <f>INDEX(Table4[Title],MATCH(Table2[C'#],Table4['#],0))</f>
        <v>Chapter 29: Surgery Services</v>
      </c>
      <c r="D184" s="1">
        <v>23</v>
      </c>
      <c r="E184" s="1" t="str">
        <f>INDEX(Table3[Chapter],MATCH(Table2[N'#],Table3['#],0))</f>
        <v>Surgery</v>
      </c>
      <c r="F184" s="1" t="str">
        <f>IF(Table2[[#This Row],[N'#]]&lt;10,(CONCATENATE("Chapter"," 0",Table2[[#This Row],[N'#]],": ",Table2[[#This Row],[New chapter]])),(CONCATENATE("Chapter"," ",Table2[[#This Row],[N'#]],": ",Table2[[#This Row],[New chapter]])))</f>
        <v>Chapter 23: Surgery</v>
      </c>
    </row>
    <row r="185" spans="1:6" ht="30" x14ac:dyDescent="0.25">
      <c r="A185" s="1" t="s">
        <v>257</v>
      </c>
      <c r="B185" s="1">
        <v>29</v>
      </c>
      <c r="C185" s="6" t="str">
        <f>INDEX(Table4[Title],MATCH(Table2[C'#],Table4['#],0))</f>
        <v>Chapter 29: Surgery Services</v>
      </c>
      <c r="D185" s="1">
        <v>23</v>
      </c>
      <c r="E185" s="1" t="str">
        <f>INDEX(Table3[Chapter],MATCH(Table2[N'#],Table3['#],0))</f>
        <v>Surgery</v>
      </c>
      <c r="F185" s="1" t="str">
        <f>IF(Table2[[#This Row],[N'#]]&lt;10,(CONCATENATE("Chapter"," 0",Table2[[#This Row],[N'#]],": ",Table2[[#This Row],[New chapter]])),(CONCATENATE("Chapter"," ",Table2[[#This Row],[N'#]],": ",Table2[[#This Row],[New chapter]])))</f>
        <v>Chapter 23: Surgery</v>
      </c>
    </row>
    <row r="186" spans="1:6" ht="15" x14ac:dyDescent="0.25">
      <c r="A186" s="1" t="s">
        <v>258</v>
      </c>
      <c r="B186" s="1">
        <v>29</v>
      </c>
      <c r="C186" s="6" t="str">
        <f>INDEX(Table4[Title],MATCH(Table2[C'#],Table4['#],0))</f>
        <v>Chapter 29: Surgery Services</v>
      </c>
      <c r="D186" s="1">
        <v>23</v>
      </c>
      <c r="E186" s="1" t="str">
        <f>INDEX(Table3[Chapter],MATCH(Table2[N'#],Table3['#],0))</f>
        <v>Surgery</v>
      </c>
      <c r="F186" s="1" t="str">
        <f>IF(Table2[[#This Row],[N'#]]&lt;10,(CONCATENATE("Chapter"," 0",Table2[[#This Row],[N'#]],": ",Table2[[#This Row],[New chapter]])),(CONCATENATE("Chapter"," ",Table2[[#This Row],[N'#]],": ",Table2[[#This Row],[New chapter]])))</f>
        <v>Chapter 23: Surgery</v>
      </c>
    </row>
    <row r="187" spans="1:6" ht="15" x14ac:dyDescent="0.25">
      <c r="A187" s="1" t="s">
        <v>259</v>
      </c>
      <c r="B187" s="1">
        <v>29</v>
      </c>
      <c r="C187" s="6" t="str">
        <f>INDEX(Table4[Title],MATCH(Table2[C'#],Table4['#],0))</f>
        <v>Chapter 29: Surgery Services</v>
      </c>
      <c r="D187" s="1">
        <v>23</v>
      </c>
      <c r="E187" s="1" t="str">
        <f>INDEX(Table3[Chapter],MATCH(Table2[N'#],Table3['#],0))</f>
        <v>Surgery</v>
      </c>
      <c r="F187" s="1" t="str">
        <f>IF(Table2[[#This Row],[N'#]]&lt;10,(CONCATENATE("Chapter"," 0",Table2[[#This Row],[N'#]],": ",Table2[[#This Row],[New chapter]])),(CONCATENATE("Chapter"," ",Table2[[#This Row],[N'#]],": ",Table2[[#This Row],[New chapter]])))</f>
        <v>Chapter 23: Surgery</v>
      </c>
    </row>
    <row r="188" spans="1:6" ht="15" x14ac:dyDescent="0.25">
      <c r="A188" s="1" t="s">
        <v>260</v>
      </c>
      <c r="B188" s="1">
        <v>29</v>
      </c>
      <c r="C188" s="6" t="str">
        <f>INDEX(Table4[Title],MATCH(Table2[C'#],Table4['#],0))</f>
        <v>Chapter 29: Surgery Services</v>
      </c>
      <c r="D188" s="1">
        <v>23</v>
      </c>
      <c r="E188" s="1" t="str">
        <f>INDEX(Table3[Chapter],MATCH(Table2[N'#],Table3['#],0))</f>
        <v>Surgery</v>
      </c>
      <c r="F188" s="1" t="str">
        <f>IF(Table2[[#This Row],[N'#]]&lt;10,(CONCATENATE("Chapter"," 0",Table2[[#This Row],[N'#]],": ",Table2[[#This Row],[New chapter]])),(CONCATENATE("Chapter"," ",Table2[[#This Row],[N'#]],": ",Table2[[#This Row],[New chapter]])))</f>
        <v>Chapter 23: Surgery</v>
      </c>
    </row>
    <row r="189" spans="1:6" ht="15" x14ac:dyDescent="0.25">
      <c r="A189" s="1" t="s">
        <v>261</v>
      </c>
      <c r="B189" s="1">
        <v>29</v>
      </c>
      <c r="C189" s="6" t="str">
        <f>INDEX(Table4[Title],MATCH(Table2[C'#],Table4['#],0))</f>
        <v>Chapter 29: Surgery Services</v>
      </c>
      <c r="D189" s="1">
        <v>23</v>
      </c>
      <c r="E189" s="1" t="str">
        <f>INDEX(Table3[Chapter],MATCH(Table2[N'#],Table3['#],0))</f>
        <v>Surgery</v>
      </c>
      <c r="F189" s="1" t="str">
        <f>IF(Table2[[#This Row],[N'#]]&lt;10,(CONCATENATE("Chapter"," 0",Table2[[#This Row],[N'#]],": ",Table2[[#This Row],[New chapter]])),(CONCATENATE("Chapter"," ",Table2[[#This Row],[N'#]],": ",Table2[[#This Row],[New chapter]])))</f>
        <v>Chapter 23: Surgery</v>
      </c>
    </row>
    <row r="190" spans="1:6" ht="30" x14ac:dyDescent="0.25">
      <c r="A190" s="1" t="s">
        <v>262</v>
      </c>
      <c r="B190" s="1">
        <v>29</v>
      </c>
      <c r="C190" s="6" t="str">
        <f>INDEX(Table4[Title],MATCH(Table2[C'#],Table4['#],0))</f>
        <v>Chapter 29: Surgery Services</v>
      </c>
      <c r="D190" s="1">
        <v>23</v>
      </c>
      <c r="E190" s="1" t="str">
        <f>INDEX(Table3[Chapter],MATCH(Table2[N'#],Table3['#],0))</f>
        <v>Surgery</v>
      </c>
      <c r="F190" s="1" t="str">
        <f>IF(Table2[[#This Row],[N'#]]&lt;10,(CONCATENATE("Chapter"," 0",Table2[[#This Row],[N'#]],": ",Table2[[#This Row],[New chapter]])),(CONCATENATE("Chapter"," ",Table2[[#This Row],[N'#]],": ",Table2[[#This Row],[New chapter]])))</f>
        <v>Chapter 23: Surgery</v>
      </c>
    </row>
    <row r="191" spans="1:6" ht="15" x14ac:dyDescent="0.25">
      <c r="A191" s="1" t="s">
        <v>263</v>
      </c>
      <c r="B191" s="1">
        <v>29</v>
      </c>
      <c r="C191" s="6" t="str">
        <f>INDEX(Table4[Title],MATCH(Table2[C'#],Table4['#],0))</f>
        <v>Chapter 29: Surgery Services</v>
      </c>
      <c r="D191" s="1">
        <v>23</v>
      </c>
      <c r="E191" s="1" t="str">
        <f>INDEX(Table3[Chapter],MATCH(Table2[N'#],Table3['#],0))</f>
        <v>Surgery</v>
      </c>
      <c r="F191" s="1" t="str">
        <f>IF(Table2[[#This Row],[N'#]]&lt;10,(CONCATENATE("Chapter"," 0",Table2[[#This Row],[N'#]],": ",Table2[[#This Row],[New chapter]])),(CONCATENATE("Chapter"," ",Table2[[#This Row],[N'#]],": ",Table2[[#This Row],[New chapter]])))</f>
        <v>Chapter 23: Surgery</v>
      </c>
    </row>
    <row r="192" spans="1:6" ht="15" x14ac:dyDescent="0.25">
      <c r="A192" s="1" t="s">
        <v>264</v>
      </c>
      <c r="B192" s="1">
        <v>29</v>
      </c>
      <c r="C192" s="6" t="str">
        <f>INDEX(Table4[Title],MATCH(Table2[C'#],Table4['#],0))</f>
        <v>Chapter 29: Surgery Services</v>
      </c>
      <c r="D192" s="1">
        <v>23</v>
      </c>
      <c r="E192" s="1" t="str">
        <f>INDEX(Table3[Chapter],MATCH(Table2[N'#],Table3['#],0))</f>
        <v>Surgery</v>
      </c>
      <c r="F192" s="1" t="str">
        <f>IF(Table2[[#This Row],[N'#]]&lt;10,(CONCATENATE("Chapter"," 0",Table2[[#This Row],[N'#]],": ",Table2[[#This Row],[New chapter]])),(CONCATENATE("Chapter"," ",Table2[[#This Row],[N'#]],": ",Table2[[#This Row],[New chapter]])))</f>
        <v>Chapter 23: Surgery</v>
      </c>
    </row>
    <row r="193" spans="1:6" ht="15" x14ac:dyDescent="0.25">
      <c r="A193" s="1" t="s">
        <v>265</v>
      </c>
      <c r="B193" s="1">
        <v>29</v>
      </c>
      <c r="C193" s="6" t="str">
        <f>INDEX(Table4[Title],MATCH(Table2[C'#],Table4['#],0))</f>
        <v>Chapter 29: Surgery Services</v>
      </c>
      <c r="D193" s="1">
        <v>23</v>
      </c>
      <c r="E193" s="1" t="str">
        <f>INDEX(Table3[Chapter],MATCH(Table2[N'#],Table3['#],0))</f>
        <v>Surgery</v>
      </c>
      <c r="F193" s="1" t="str">
        <f>IF(Table2[[#This Row],[N'#]]&lt;10,(CONCATENATE("Chapter"," 0",Table2[[#This Row],[N'#]],": ",Table2[[#This Row],[New chapter]])),(CONCATENATE("Chapter"," ",Table2[[#This Row],[N'#]],": ",Table2[[#This Row],[New chapter]])))</f>
        <v>Chapter 23: Surgery</v>
      </c>
    </row>
    <row r="194" spans="1:6" ht="30" x14ac:dyDescent="0.25">
      <c r="A194" s="1" t="s">
        <v>266</v>
      </c>
      <c r="B194" s="1">
        <v>29</v>
      </c>
      <c r="C194" s="6" t="str">
        <f>INDEX(Table4[Title],MATCH(Table2[C'#],Table4['#],0))</f>
        <v>Chapter 29: Surgery Services</v>
      </c>
      <c r="D194" s="1">
        <v>23</v>
      </c>
      <c r="E194" s="1" t="str">
        <f>INDEX(Table3[Chapter],MATCH(Table2[N'#],Table3['#],0))</f>
        <v>Surgery</v>
      </c>
      <c r="F194" s="1" t="str">
        <f>IF(Table2[[#This Row],[N'#]]&lt;10,(CONCATENATE("Chapter"," 0",Table2[[#This Row],[N'#]],": ",Table2[[#This Row],[New chapter]])),(CONCATENATE("Chapter"," ",Table2[[#This Row],[N'#]],": ",Table2[[#This Row],[New chapter]])))</f>
        <v>Chapter 23: Surgery</v>
      </c>
    </row>
    <row r="195" spans="1:6" ht="30" x14ac:dyDescent="0.25">
      <c r="A195" s="1" t="s">
        <v>267</v>
      </c>
      <c r="B195" s="1">
        <v>29</v>
      </c>
      <c r="C195" s="6" t="str">
        <f>INDEX(Table4[Title],MATCH(Table2[C'#],Table4['#],0))</f>
        <v>Chapter 29: Surgery Services</v>
      </c>
      <c r="D195" s="1">
        <v>23</v>
      </c>
      <c r="E195" s="1" t="str">
        <f>INDEX(Table3[Chapter],MATCH(Table2[N'#],Table3['#],0))</f>
        <v>Surgery</v>
      </c>
      <c r="F195" s="1" t="str">
        <f>IF(Table2[[#This Row],[N'#]]&lt;10,(CONCATENATE("Chapter"," 0",Table2[[#This Row],[N'#]],": ",Table2[[#This Row],[New chapter]])),(CONCATENATE("Chapter"," ",Table2[[#This Row],[N'#]],": ",Table2[[#This Row],[New chapter]])))</f>
        <v>Chapter 23: Surgery</v>
      </c>
    </row>
    <row r="196" spans="1:6" ht="15" x14ac:dyDescent="0.25">
      <c r="A196" s="1" t="s">
        <v>268</v>
      </c>
      <c r="B196" s="1">
        <v>29</v>
      </c>
      <c r="C196" s="6" t="str">
        <f>INDEX(Table4[Title],MATCH(Table2[C'#],Table4['#],0))</f>
        <v>Chapter 29: Surgery Services</v>
      </c>
      <c r="D196" s="1">
        <v>23</v>
      </c>
      <c r="E196" s="1" t="str">
        <f>INDEX(Table3[Chapter],MATCH(Table2[N'#],Table3['#],0))</f>
        <v>Surgery</v>
      </c>
      <c r="F196" s="1" t="str">
        <f>IF(Table2[[#This Row],[N'#]]&lt;10,(CONCATENATE("Chapter"," 0",Table2[[#This Row],[N'#]],": ",Table2[[#This Row],[New chapter]])),(CONCATENATE("Chapter"," ",Table2[[#This Row],[N'#]],": ",Table2[[#This Row],[New chapter]])))</f>
        <v>Chapter 23: Surgery</v>
      </c>
    </row>
    <row r="197" spans="1:6" ht="45" x14ac:dyDescent="0.25">
      <c r="A197" s="1" t="s">
        <v>9</v>
      </c>
      <c r="B197" s="1">
        <v>2</v>
      </c>
      <c r="C197" s="6" t="str">
        <f>INDEX(Table4[Title],MATCH(Table2[C'#],Table4['#],0))</f>
        <v>Chapter 02: Information for All Providers</v>
      </c>
      <c r="D197" s="1">
        <v>24</v>
      </c>
      <c r="E197" s="1" t="str">
        <f>INDEX(Table3[Chapter],MATCH(Table2[N'#],Table3['#],0))</f>
        <v>Telehealth, Remote, and Mobile Services</v>
      </c>
      <c r="F197" s="1" t="str">
        <f>IF(Table2[[#This Row],[N'#]]&lt;10,(CONCATENATE("Chapter"," 0",Table2[[#This Row],[N'#]],": ",Table2[[#This Row],[New chapter]])),(CONCATENATE("Chapter"," ",Table2[[#This Row],[N'#]],": ",Table2[[#This Row],[New chapter]])))</f>
        <v>Chapter 24: Telehealth, Remote, and Mobile Services</v>
      </c>
    </row>
    <row r="198" spans="1:6" ht="45" x14ac:dyDescent="0.25">
      <c r="A198" s="1" t="s">
        <v>188</v>
      </c>
      <c r="B198" s="1">
        <v>22</v>
      </c>
      <c r="C198" s="6" t="str">
        <f>INDEX(Table4[Title],MATCH(Table2[C'#],Table4['#],0))</f>
        <v>Chapter 22: Other Services</v>
      </c>
      <c r="D198" s="1">
        <v>24</v>
      </c>
      <c r="E198" s="1" t="str">
        <f>INDEX(Table3[Chapter],MATCH(Table2[N'#],Table3['#],0))</f>
        <v>Telehealth, Remote, and Mobile Services</v>
      </c>
      <c r="F198" s="1" t="str">
        <f>IF(Table2[[#This Row],[N'#]]&lt;10,(CONCATENATE("Chapter"," 0",Table2[[#This Row],[N'#]],": ",Table2[[#This Row],[New chapter]])),(CONCATENATE("Chapter"," ",Table2[[#This Row],[N'#]],": ",Table2[[#This Row],[New chapter]])))</f>
        <v>Chapter 24: Telehealth, Remote, and Mobile Services</v>
      </c>
    </row>
    <row r="199" spans="1:6" ht="45" x14ac:dyDescent="0.25">
      <c r="A199" s="1" t="s">
        <v>166</v>
      </c>
      <c r="B199" s="1">
        <v>17</v>
      </c>
      <c r="C199" s="6" t="str">
        <f>INDEX(Table4[Title],MATCH(Table2[C'#],Table4['#],0))</f>
        <v>Chapter 17: Mental Health Services</v>
      </c>
      <c r="D199" s="1">
        <v>24</v>
      </c>
      <c r="E199" s="1" t="str">
        <f>INDEX(Table3[Chapter],MATCH(Table2[N'#],Table3['#],0))</f>
        <v>Telehealth, Remote, and Mobile Services</v>
      </c>
      <c r="F199" s="1" t="str">
        <f>IF(Table2[[#This Row],[N'#]]&lt;10,(CONCATENATE("Chapter"," 0",Table2[[#This Row],[N'#]],": ",Table2[[#This Row],[New chapter]])),(CONCATENATE("Chapter"," ",Table2[[#This Row],[N'#]],": ",Table2[[#This Row],[New chapter]])))</f>
        <v>Chapter 24: Telehealth, Remote, and Mobile Services</v>
      </c>
    </row>
    <row r="200" spans="1:6" ht="45" x14ac:dyDescent="0.25">
      <c r="A200" s="1" t="s">
        <v>192</v>
      </c>
      <c r="B200" s="1">
        <v>22</v>
      </c>
      <c r="C200" s="6" t="str">
        <f>INDEX(Table4[Title],MATCH(Table2[C'#],Table4['#],0))</f>
        <v>Chapter 22: Other Services</v>
      </c>
      <c r="D200" s="1">
        <v>24</v>
      </c>
      <c r="E200" s="1" t="str">
        <f>INDEX(Table3[Chapter],MATCH(Table2[N'#],Table3['#],0))</f>
        <v>Telehealth, Remote, and Mobile Services</v>
      </c>
      <c r="F200" s="1" t="str">
        <f>IF(Table2[[#This Row],[N'#]]&lt;10,(CONCATENATE("Chapter"," 0",Table2[[#This Row],[N'#]],": ",Table2[[#This Row],[New chapter]])),(CONCATENATE("Chapter"," ",Table2[[#This Row],[N'#]],": ",Table2[[#This Row],[New chapter]])))</f>
        <v>Chapter 24: Telehealth, Remote, and Mobile Services</v>
      </c>
    </row>
    <row r="201" spans="1:6" ht="45" x14ac:dyDescent="0.25">
      <c r="A201" s="1" t="s">
        <v>193</v>
      </c>
      <c r="B201" s="1">
        <v>22</v>
      </c>
      <c r="C201" s="6" t="str">
        <f>INDEX(Table4[Title],MATCH(Table2[C'#],Table4['#],0))</f>
        <v>Chapter 22: Other Services</v>
      </c>
      <c r="D201" s="1">
        <v>24</v>
      </c>
      <c r="E201" s="1" t="str">
        <f>INDEX(Table3[Chapter],MATCH(Table2[N'#],Table3['#],0))</f>
        <v>Telehealth, Remote, and Mobile Services</v>
      </c>
      <c r="F201" s="1" t="str">
        <f>IF(Table2[[#This Row],[N'#]]&lt;10,(CONCATENATE("Chapter"," 0",Table2[[#This Row],[N'#]],": ",Table2[[#This Row],[New chapter]])),(CONCATENATE("Chapter"," ",Table2[[#This Row],[N'#]],": ",Table2[[#This Row],[New chapter]])))</f>
        <v>Chapter 24: Telehealth, Remote, and Mobile Services</v>
      </c>
    </row>
    <row r="202" spans="1:6" ht="45" x14ac:dyDescent="0.25">
      <c r="A202" s="1" t="s">
        <v>231</v>
      </c>
      <c r="B202" s="1">
        <v>26</v>
      </c>
      <c r="C202" s="6" t="str">
        <f>INDEX(Table4[Title],MATCH(Table2[C'#],Table4['#],0))</f>
        <v>Chapter 26: Radiology Services</v>
      </c>
      <c r="D202" s="1">
        <v>24</v>
      </c>
      <c r="E202" s="1" t="str">
        <f>INDEX(Table3[Chapter],MATCH(Table2[N'#],Table3['#],0))</f>
        <v>Telehealth, Remote, and Mobile Services</v>
      </c>
      <c r="F202" s="1" t="str">
        <f>IF(Table2[[#This Row],[N'#]]&lt;10,(CONCATENATE("Chapter"," 0",Table2[[#This Row],[N'#]],": ",Table2[[#This Row],[New chapter]])),(CONCATENATE("Chapter"," ",Table2[[#This Row],[N'#]],": ",Table2[[#This Row],[New chapter]])))</f>
        <v>Chapter 24: Telehealth, Remote, and Mobile Services</v>
      </c>
    </row>
    <row r="203" spans="1:6" ht="45" x14ac:dyDescent="0.25">
      <c r="A203" s="1" t="s">
        <v>283</v>
      </c>
      <c r="B203" s="1">
        <v>33</v>
      </c>
      <c r="C203" s="6" t="str">
        <f>INDEX(Table4[Title],MATCH(Table2[C'#],Table4['#],0))</f>
        <v>Chapter 33: Brain Injury Rehabilitation Services</v>
      </c>
      <c r="D203" s="1">
        <v>24</v>
      </c>
      <c r="E203" s="1" t="str">
        <f>INDEX(Table3[Chapter],MATCH(Table2[N'#],Table3['#],0))</f>
        <v>Telehealth, Remote, and Mobile Services</v>
      </c>
      <c r="F203" s="1" t="str">
        <f>IF(Table2[[#This Row],[N'#]]&lt;10,(CONCATENATE("Chapter"," 0",Table2[[#This Row],[N'#]],": ",Table2[[#This Row],[New chapter]])),(CONCATENATE("Chapter"," ",Table2[[#This Row],[N'#]],": ",Table2[[#This Row],[New chapter]])))</f>
        <v>Chapter 24: Telehealth, Remote, and Mobile Services</v>
      </c>
    </row>
    <row r="204" spans="1:6" ht="45" x14ac:dyDescent="0.25">
      <c r="A204" s="1" t="s">
        <v>117</v>
      </c>
      <c r="B204" s="1">
        <v>7</v>
      </c>
      <c r="C204" s="6" t="str">
        <f>INDEX(Table4[Title],MATCH(Table2[C'#],Table4['#],0))</f>
        <v>Chapter 07: Chiropractic Services</v>
      </c>
      <c r="D204" s="1">
        <v>24</v>
      </c>
      <c r="E204" s="1" t="str">
        <f>INDEX(Table3[Chapter],MATCH(Table2[N'#],Table3['#],0))</f>
        <v>Telehealth, Remote, and Mobile Services</v>
      </c>
      <c r="F204" s="1" t="str">
        <f>IF(Table2[[#This Row],[N'#]]&lt;10,(CONCATENATE("Chapter"," 0",Table2[[#This Row],[N'#]],": ",Table2[[#This Row],[New chapter]])),(CONCATENATE("Chapter"," ",Table2[[#This Row],[N'#]],": ",Table2[[#This Row],[New chapter]])))</f>
        <v>Chapter 24: Telehealth, Remote, and Mobile Services</v>
      </c>
    </row>
    <row r="205" spans="1:6" ht="45" x14ac:dyDescent="0.25">
      <c r="A205" s="1" t="s">
        <v>285</v>
      </c>
      <c r="B205" s="1">
        <v>34</v>
      </c>
      <c r="C205" s="6" t="str">
        <f>INDEX(Table4[Title],MATCH(Table2[C'#],Table4['#],0))</f>
        <v>Chapter 34: Chronic Pain Management</v>
      </c>
      <c r="D205" s="1">
        <v>24</v>
      </c>
      <c r="E205" s="1" t="str">
        <f>INDEX(Table3[Chapter],MATCH(Table2[N'#],Table3['#],0))</f>
        <v>Telehealth, Remote, and Mobile Services</v>
      </c>
      <c r="F205" s="1" t="str">
        <f>IF(Table2[[#This Row],[N'#]]&lt;10,(CONCATENATE("Chapter"," 0",Table2[[#This Row],[N'#]],": ",Table2[[#This Row],[New chapter]])),(CONCATENATE("Chapter"," ",Table2[[#This Row],[N'#]],": ",Table2[[#This Row],[New chapter]])))</f>
        <v>Chapter 24: Telehealth, Remote, and Mobile Services</v>
      </c>
    </row>
    <row r="206" spans="1:6" ht="45" x14ac:dyDescent="0.25">
      <c r="A206" s="1" t="s">
        <v>139</v>
      </c>
      <c r="B206" s="1">
        <v>10</v>
      </c>
      <c r="C206" s="6" t="str">
        <f>INDEX(Table4[Title],MATCH(Table2[C'#],Table4['#],0))</f>
        <v>Chapter 10: Evaluation and Management (E/M) Services</v>
      </c>
      <c r="D206" s="1">
        <v>24</v>
      </c>
      <c r="E206" s="1" t="str">
        <f>INDEX(Table3[Chapter],MATCH(Table2[N'#],Table3['#],0))</f>
        <v>Telehealth, Remote, and Mobile Services</v>
      </c>
      <c r="F206" s="1" t="str">
        <f>IF(Table2[[#This Row],[N'#]]&lt;10,(CONCATENATE("Chapter"," 0",Table2[[#This Row],[N'#]],": ",Table2[[#This Row],[New chapter]])),(CONCATENATE("Chapter"," ",Table2[[#This Row],[N'#]],": ",Table2[[#This Row],[New chapter]])))</f>
        <v>Chapter 24: Telehealth, Remote, and Mobile Services</v>
      </c>
    </row>
    <row r="207" spans="1:6" ht="45" x14ac:dyDescent="0.25">
      <c r="A207" s="1" t="s">
        <v>146</v>
      </c>
      <c r="B207" s="1">
        <v>13</v>
      </c>
      <c r="C207" s="6" t="str">
        <f>INDEX(Table4[Title],MATCH(Table2[C'#],Table4['#],0))</f>
        <v>Chapter 13: Independent Medical Exams (IME)</v>
      </c>
      <c r="D207" s="1">
        <v>24</v>
      </c>
      <c r="E207" s="1" t="str">
        <f>INDEX(Table3[Chapter],MATCH(Table2[N'#],Table3['#],0))</f>
        <v>Telehealth, Remote, and Mobile Services</v>
      </c>
      <c r="F207" s="1" t="str">
        <f>IF(Table2[[#This Row],[N'#]]&lt;10,(CONCATENATE("Chapter"," 0",Table2[[#This Row],[N'#]],": ",Table2[[#This Row],[New chapter]])),(CONCATENATE("Chapter"," ",Table2[[#This Row],[N'#]],": ",Table2[[#This Row],[New chapter]])))</f>
        <v>Chapter 24: Telehealth, Remote, and Mobile Services</v>
      </c>
    </row>
    <row r="208" spans="1:6" ht="45" x14ac:dyDescent="0.25">
      <c r="A208" s="1" t="s">
        <v>174</v>
      </c>
      <c r="B208" s="1">
        <v>17</v>
      </c>
      <c r="C208" s="6" t="str">
        <f>INDEX(Table4[Title],MATCH(Table2[C'#],Table4['#],0))</f>
        <v>Chapter 17: Mental Health Services</v>
      </c>
      <c r="D208" s="1">
        <v>24</v>
      </c>
      <c r="E208" s="1" t="str">
        <f>INDEX(Table3[Chapter],MATCH(Table2[N'#],Table3['#],0))</f>
        <v>Telehealth, Remote, and Mobile Services</v>
      </c>
      <c r="F208" s="1" t="str">
        <f>IF(Table2[[#This Row],[N'#]]&lt;10,(CONCATENATE("Chapter"," 0",Table2[[#This Row],[N'#]],": ",Table2[[#This Row],[New chapter]])),(CONCATENATE("Chapter"," ",Table2[[#This Row],[N'#]],": ",Table2[[#This Row],[New chapter]])))</f>
        <v>Chapter 24: Telehealth, Remote, and Mobile Services</v>
      </c>
    </row>
    <row r="209" spans="1:6" ht="45" x14ac:dyDescent="0.25">
      <c r="A209" s="1" t="s">
        <v>181</v>
      </c>
      <c r="B209" s="1">
        <v>19</v>
      </c>
      <c r="C209" s="6" t="str">
        <f>INDEX(Table4[Title],MATCH(Table2[C'#],Table4['#],0))</f>
        <v>Chapter 19: Naturopathic Physicians and Acupuncture Services</v>
      </c>
      <c r="D209" s="1">
        <v>24</v>
      </c>
      <c r="E209" s="1" t="str">
        <f>INDEX(Table3[Chapter],MATCH(Table2[N'#],Table3['#],0))</f>
        <v>Telehealth, Remote, and Mobile Services</v>
      </c>
      <c r="F209" s="1" t="str">
        <f>IF(Table2[[#This Row],[N'#]]&lt;10,(CONCATENATE("Chapter"," 0",Table2[[#This Row],[N'#]],": ",Table2[[#This Row],[New chapter]])),(CONCATENATE("Chapter"," ",Table2[[#This Row],[N'#]],": ",Table2[[#This Row],[New chapter]])))</f>
        <v>Chapter 24: Telehealth, Remote, and Mobile Services</v>
      </c>
    </row>
    <row r="210" spans="1:6" ht="45" x14ac:dyDescent="0.25">
      <c r="A210" s="1" t="s">
        <v>186</v>
      </c>
      <c r="B210" s="1">
        <v>21</v>
      </c>
      <c r="C210" s="6" t="str">
        <f>INDEX(Table4[Title],MATCH(Table2[C'#],Table4['#],0))</f>
        <v>Chapter 21: Obesity Treatment</v>
      </c>
      <c r="D210" s="1">
        <v>24</v>
      </c>
      <c r="E210" s="1" t="str">
        <f>INDEX(Table3[Chapter],MATCH(Table2[N'#],Table3['#],0))</f>
        <v>Telehealth, Remote, and Mobile Services</v>
      </c>
      <c r="F210" s="1" t="str">
        <f>IF(Table2[[#This Row],[N'#]]&lt;10,(CONCATENATE("Chapter"," 0",Table2[[#This Row],[N'#]],": ",Table2[[#This Row],[New chapter]])),(CONCATENATE("Chapter"," ",Table2[[#This Row],[N'#]],": ",Table2[[#This Row],[New chapter]])))</f>
        <v>Chapter 24: Telehealth, Remote, and Mobile Services</v>
      </c>
    </row>
    <row r="211" spans="1:6" ht="45" x14ac:dyDescent="0.25">
      <c r="A211" s="1" t="s">
        <v>224</v>
      </c>
      <c r="B211" s="1">
        <v>25</v>
      </c>
      <c r="C211" s="6" t="str">
        <f>INDEX(Table4[Title],MATCH(Table2[C'#],Table4['#],0))</f>
        <v>Chapter 25: Physical Medicine Services</v>
      </c>
      <c r="D211" s="1">
        <v>24</v>
      </c>
      <c r="E211" s="1" t="str">
        <f>INDEX(Table3[Chapter],MATCH(Table2[N'#],Table3['#],0))</f>
        <v>Telehealth, Remote, and Mobile Services</v>
      </c>
      <c r="F211" s="1" t="str">
        <f>IF(Table2[[#This Row],[N'#]]&lt;10,(CONCATENATE("Chapter"," 0",Table2[[#This Row],[N'#]],": ",Table2[[#This Row],[New chapter]])),(CONCATENATE("Chapter"," ",Table2[[#This Row],[N'#]],": ",Table2[[#This Row],[New chapter]])))</f>
        <v>Chapter 24: Telehealth, Remote, and Mobile Services</v>
      </c>
    </row>
    <row r="212" spans="1:6" ht="45" x14ac:dyDescent="0.25">
      <c r="A212" s="1" t="s">
        <v>128</v>
      </c>
      <c r="B212" s="1">
        <v>9</v>
      </c>
      <c r="C212" s="6" t="str">
        <f>INDEX(Table4[Title],MATCH(Table2[C'#],Table4['#],0))</f>
        <v>Chapter 09: Durable Medical Equipment (DME)</v>
      </c>
      <c r="D212" s="1">
        <v>24</v>
      </c>
      <c r="E212" s="1" t="str">
        <f>INDEX(Table3[Chapter],MATCH(Table2[N'#],Table3['#],0))</f>
        <v>Telehealth, Remote, and Mobile Services</v>
      </c>
      <c r="F212" s="1" t="str">
        <f>IF(Table2[[#This Row],[N'#]]&lt;10,(CONCATENATE("Chapter"," 0",Table2[[#This Row],[N'#]],": ",Table2[[#This Row],[New chapter]])),(CONCATENATE("Chapter"," ",Table2[[#This Row],[N'#]],": ",Table2[[#This Row],[New chapter]])))</f>
        <v>Chapter 24: Telehealth, Remote, and Mobile Services</v>
      </c>
    </row>
    <row r="213" spans="1:6" ht="30" x14ac:dyDescent="0.25">
      <c r="A213" s="9" t="s">
        <v>277</v>
      </c>
      <c r="B213" s="9">
        <v>30</v>
      </c>
      <c r="C213" s="10" t="str">
        <f>INDEX(Table4[Title],MATCH(Table2[C'#],Table4['#],0))</f>
        <v>Chapter 30: Vocational Services</v>
      </c>
      <c r="D213" s="9">
        <v>25</v>
      </c>
      <c r="E213" s="9" t="str">
        <f>INDEX(Table3[Chapter],MATCH(Table2[N'#],Table3['#],0))</f>
        <v>Vocational Services</v>
      </c>
      <c r="F213" s="1" t="str">
        <f>IF(Table2[[#This Row],[N'#]]&lt;10,(CONCATENATE("Chapter"," 0",Table2[[#This Row],[N'#]],": ",Table2[[#This Row],[New chapter]])),(CONCATENATE("Chapter"," ",Table2[[#This Row],[N'#]],": ",Table2[[#This Row],[New chapter]])))</f>
        <v>Chapter 25: Vocational Services</v>
      </c>
    </row>
    <row r="214" spans="1:6" ht="30" x14ac:dyDescent="0.25">
      <c r="A214" s="9" t="s">
        <v>269</v>
      </c>
      <c r="B214" s="9">
        <v>30</v>
      </c>
      <c r="C214" s="10" t="str">
        <f>INDEX(Table4[Title],MATCH(Table2[C'#],Table4['#],0))</f>
        <v>Chapter 30: Vocational Services</v>
      </c>
      <c r="D214" s="9">
        <v>25</v>
      </c>
      <c r="E214" s="9" t="str">
        <f>INDEX(Table3[Chapter],MATCH(Table2[N'#],Table3['#],0))</f>
        <v>Vocational Services</v>
      </c>
      <c r="F214" s="1" t="str">
        <f>IF(Table2[[#This Row],[N'#]]&lt;10,(CONCATENATE("Chapter"," 0",Table2[[#This Row],[N'#]],": ",Table2[[#This Row],[New chapter]])),(CONCATENATE("Chapter"," ",Table2[[#This Row],[N'#]],": ",Table2[[#This Row],[New chapter]])))</f>
        <v>Chapter 25: Vocational Services</v>
      </c>
    </row>
    <row r="215" spans="1:6" ht="30" x14ac:dyDescent="0.25">
      <c r="A215" s="9" t="s">
        <v>270</v>
      </c>
      <c r="B215" s="9">
        <v>30</v>
      </c>
      <c r="C215" s="10" t="str">
        <f>INDEX(Table4[Title],MATCH(Table2[C'#],Table4['#],0))</f>
        <v>Chapter 30: Vocational Services</v>
      </c>
      <c r="D215" s="9">
        <v>25</v>
      </c>
      <c r="E215" s="9" t="str">
        <f>INDEX(Table3[Chapter],MATCH(Table2[N'#],Table3['#],0))</f>
        <v>Vocational Services</v>
      </c>
      <c r="F215" s="1" t="str">
        <f>IF(Table2[[#This Row],[N'#]]&lt;10,(CONCATENATE("Chapter"," 0",Table2[[#This Row],[N'#]],": ",Table2[[#This Row],[New chapter]])),(CONCATENATE("Chapter"," ",Table2[[#This Row],[N'#]],": ",Table2[[#This Row],[New chapter]])))</f>
        <v>Chapter 25: Vocational Services</v>
      </c>
    </row>
    <row r="216" spans="1:6" ht="30" x14ac:dyDescent="0.25">
      <c r="A216" s="9" t="s">
        <v>307</v>
      </c>
      <c r="B216" s="9">
        <v>30</v>
      </c>
      <c r="C216" s="10" t="str">
        <f>INDEX(Table4[Title],MATCH(Table2[C'#],Table4['#],0))</f>
        <v>Chapter 30: Vocational Services</v>
      </c>
      <c r="D216" s="9">
        <v>25</v>
      </c>
      <c r="E216" s="9" t="str">
        <f>INDEX(Table3[Chapter],MATCH(Table2[N'#],Table3['#],0))</f>
        <v>Vocational Services</v>
      </c>
      <c r="F216" s="1" t="str">
        <f>IF(Table2[[#This Row],[N'#]]&lt;10,(CONCATENATE("Chapter"," 0",Table2[[#This Row],[N'#]],": ",Table2[[#This Row],[New chapter]])),(CONCATENATE("Chapter"," ",Table2[[#This Row],[N'#]],": ",Table2[[#This Row],[New chapter]])))</f>
        <v>Chapter 25: Vocational Services</v>
      </c>
    </row>
    <row r="217" spans="1:6" ht="30" x14ac:dyDescent="0.25">
      <c r="A217" s="9" t="s">
        <v>271</v>
      </c>
      <c r="B217" s="9">
        <v>30</v>
      </c>
      <c r="C217" s="10" t="str">
        <f>INDEX(Table4[Title],MATCH(Table2[C'#],Table4['#],0))</f>
        <v>Chapter 30: Vocational Services</v>
      </c>
      <c r="D217" s="9">
        <v>25</v>
      </c>
      <c r="E217" s="9" t="str">
        <f>INDEX(Table3[Chapter],MATCH(Table2[N'#],Table3['#],0))</f>
        <v>Vocational Services</v>
      </c>
      <c r="F217" s="1" t="str">
        <f>IF(Table2[[#This Row],[N'#]]&lt;10,(CONCATENATE("Chapter"," 0",Table2[[#This Row],[N'#]],": ",Table2[[#This Row],[New chapter]])),(CONCATENATE("Chapter"," ",Table2[[#This Row],[N'#]],": ",Table2[[#This Row],[New chapter]])))</f>
        <v>Chapter 25: Vocational Services</v>
      </c>
    </row>
    <row r="218" spans="1:6" ht="30" x14ac:dyDescent="0.25">
      <c r="A218" s="9" t="s">
        <v>272</v>
      </c>
      <c r="B218" s="9">
        <v>30</v>
      </c>
      <c r="C218" s="10" t="str">
        <f>INDEX(Table4[Title],MATCH(Table2[C'#],Table4['#],0))</f>
        <v>Chapter 30: Vocational Services</v>
      </c>
      <c r="D218" s="9">
        <v>25</v>
      </c>
      <c r="E218" s="9" t="str">
        <f>INDEX(Table3[Chapter],MATCH(Table2[N'#],Table3['#],0))</f>
        <v>Vocational Services</v>
      </c>
      <c r="F218" s="1" t="str">
        <f>IF(Table2[[#This Row],[N'#]]&lt;10,(CONCATENATE("Chapter"," 0",Table2[[#This Row],[N'#]],": ",Table2[[#This Row],[New chapter]])),(CONCATENATE("Chapter"," ",Table2[[#This Row],[N'#]],": ",Table2[[#This Row],[New chapter]])))</f>
        <v>Chapter 25: Vocational Services</v>
      </c>
    </row>
    <row r="219" spans="1:6" ht="30" x14ac:dyDescent="0.25">
      <c r="A219" s="1" t="s">
        <v>273</v>
      </c>
      <c r="B219" s="1">
        <v>30</v>
      </c>
      <c r="C219" s="6" t="str">
        <f>INDEX(Table4[Title],MATCH(Table2[C'#],Table4['#],0))</f>
        <v>Chapter 30: Vocational Services</v>
      </c>
      <c r="D219" s="1">
        <v>25</v>
      </c>
      <c r="E219" s="1" t="str">
        <f>INDEX(Table3[Chapter],MATCH(Table2[N'#],Table3['#],0))</f>
        <v>Vocational Services</v>
      </c>
      <c r="F219" s="1" t="str">
        <f>IF(Table2[[#This Row],[N'#]]&lt;10,(CONCATENATE("Chapter"," 0",Table2[[#This Row],[N'#]],": ",Table2[[#This Row],[New chapter]])),(CONCATENATE("Chapter"," ",Table2[[#This Row],[N'#]],": ",Table2[[#This Row],[New chapter]])))</f>
        <v>Chapter 25: Vocational Services</v>
      </c>
    </row>
    <row r="220" spans="1:6" ht="30" x14ac:dyDescent="0.25">
      <c r="A220" s="9" t="s">
        <v>274</v>
      </c>
      <c r="B220" s="9">
        <v>30</v>
      </c>
      <c r="C220" s="10" t="str">
        <f>INDEX(Table4[Title],MATCH(Table2[C'#],Table4['#],0))</f>
        <v>Chapter 30: Vocational Services</v>
      </c>
      <c r="D220" s="9">
        <v>25</v>
      </c>
      <c r="E220" s="9" t="str">
        <f>INDEX(Table3[Chapter],MATCH(Table2[N'#],Table3['#],0))</f>
        <v>Vocational Services</v>
      </c>
      <c r="F220" s="1" t="str">
        <f>IF(Table2[[#This Row],[N'#]]&lt;10,(CONCATENATE("Chapter"," 0",Table2[[#This Row],[N'#]],": ",Table2[[#This Row],[New chapter]])),(CONCATENATE("Chapter"," ",Table2[[#This Row],[N'#]],": ",Table2[[#This Row],[New chapter]])))</f>
        <v>Chapter 25: Vocational Services</v>
      </c>
    </row>
    <row r="221" spans="1:6" ht="30" x14ac:dyDescent="0.25">
      <c r="A221" s="9" t="s">
        <v>275</v>
      </c>
      <c r="B221" s="9">
        <v>30</v>
      </c>
      <c r="C221" s="10" t="str">
        <f>INDEX(Table4[Title],MATCH(Table2[C'#],Table4['#],0))</f>
        <v>Chapter 30: Vocational Services</v>
      </c>
      <c r="D221" s="9">
        <v>25</v>
      </c>
      <c r="E221" s="9" t="str">
        <f>INDEX(Table3[Chapter],MATCH(Table2[N'#],Table3['#],0))</f>
        <v>Vocational Services</v>
      </c>
      <c r="F221" s="1" t="str">
        <f>IF(Table2[[#This Row],[N'#]]&lt;10,(CONCATENATE("Chapter"," 0",Table2[[#This Row],[N'#]],": ",Table2[[#This Row],[New chapter]])),(CONCATENATE("Chapter"," ",Table2[[#This Row],[N'#]],": ",Table2[[#This Row],[New chapter]])))</f>
        <v>Chapter 25: Vocational Services</v>
      </c>
    </row>
    <row r="222" spans="1:6" ht="45" x14ac:dyDescent="0.25">
      <c r="A222" s="1" t="s">
        <v>281</v>
      </c>
      <c r="B222" s="1">
        <v>32</v>
      </c>
      <c r="C222" s="6" t="str">
        <f>INDEX(Table4[Title],MATCH(Table2[C'#],Table4['#],0))</f>
        <v>Chapter 32: Ambulatory Surgery Centers (ASCs)</v>
      </c>
      <c r="D222" s="1">
        <v>26</v>
      </c>
      <c r="E222" s="1" t="str">
        <f>INDEX(Table3[Chapter],MATCH(Table2[N'#],Table3['#],0))</f>
        <v>Hospitals and Ambulatory Surgical Centers (ASCs)</v>
      </c>
      <c r="F222" s="1" t="str">
        <f>IF(Table2[[#This Row],[N'#]]&lt;10,(CONCATENATE("Chapter"," 0",Table2[[#This Row],[N'#]],": ",Table2[[#This Row],[New chapter]])),(CONCATENATE("Chapter"," ",Table2[[#This Row],[N'#]],": ",Table2[[#This Row],[New chapter]])))</f>
        <v>Chapter 26: Hospitals and Ambulatory Surgical Centers (ASCs)</v>
      </c>
    </row>
    <row r="223" spans="1:6" ht="45" x14ac:dyDescent="0.25">
      <c r="A223" s="1" t="s">
        <v>287</v>
      </c>
      <c r="B223" s="1">
        <v>35</v>
      </c>
      <c r="C223" s="6" t="str">
        <f>INDEX(Table4[Title],MATCH(Table2[C'#],Table4['#],0))</f>
        <v>Chapter 35: Hospitals</v>
      </c>
      <c r="D223" s="1">
        <v>26</v>
      </c>
      <c r="E223" s="1" t="str">
        <f>INDEX(Table3[Chapter],MATCH(Table2[N'#],Table3['#],0))</f>
        <v>Hospitals and Ambulatory Surgical Centers (ASCs)</v>
      </c>
      <c r="F223" s="1" t="str">
        <f>IF(Table2[[#This Row],[N'#]]&lt;10,(CONCATENATE("Chapter"," 0",Table2[[#This Row],[N'#]],": ",Table2[[#This Row],[New chapter]])),(CONCATENATE("Chapter"," ",Table2[[#This Row],[N'#]],": ",Table2[[#This Row],[New chapter]])))</f>
        <v>Chapter 26: Hospitals and Ambulatory Surgical Centers (ASCs)</v>
      </c>
    </row>
    <row r="224" spans="1:6" ht="45" x14ac:dyDescent="0.25">
      <c r="A224" s="1" t="s">
        <v>293</v>
      </c>
      <c r="B224" s="1">
        <v>36</v>
      </c>
      <c r="C224" s="6" t="str">
        <f>INDEX(Table4[Title],MATCH(Table2[C'#],Table4['#],0))</f>
        <v>Chapter 36: Nursing Home and Other Residential Care Services</v>
      </c>
      <c r="D224" s="1">
        <v>26</v>
      </c>
      <c r="E224" s="1" t="str">
        <f>INDEX(Table3[Chapter],MATCH(Table2[N'#],Table3['#],0))</f>
        <v>Hospitals and Ambulatory Surgical Centers (ASCs)</v>
      </c>
      <c r="F224" s="1" t="str">
        <f>IF(Table2[[#This Row],[N'#]]&lt;10,(CONCATENATE("Chapter"," 0",Table2[[#This Row],[N'#]],": ",Table2[[#This Row],[New chapter]])),(CONCATENATE("Chapter"," ",Table2[[#This Row],[N'#]],": ",Table2[[#This Row],[New chapter]])))</f>
        <v>Chapter 26: Hospitals and Ambulatory Surgical Centers (ASCs)</v>
      </c>
    </row>
    <row r="225" spans="1:6" ht="45" x14ac:dyDescent="0.25">
      <c r="A225" s="1" t="s">
        <v>288</v>
      </c>
      <c r="B225" s="1">
        <v>35</v>
      </c>
      <c r="C225" s="6" t="str">
        <f>INDEX(Table4[Title],MATCH(Table2[C'#],Table4['#],0))</f>
        <v>Chapter 35: Hospitals</v>
      </c>
      <c r="D225" s="1">
        <v>26</v>
      </c>
      <c r="E225" s="1" t="str">
        <f>INDEX(Table3[Chapter],MATCH(Table2[N'#],Table3['#],0))</f>
        <v>Hospitals and Ambulatory Surgical Centers (ASCs)</v>
      </c>
      <c r="F225" s="1" t="str">
        <f>IF(Table2[[#This Row],[N'#]]&lt;10,(CONCATENATE("Chapter"," 0",Table2[[#This Row],[N'#]],": ",Table2[[#This Row],[New chapter]])),(CONCATENATE("Chapter"," ",Table2[[#This Row],[N'#]],": ",Table2[[#This Row],[New chapter]])))</f>
        <v>Chapter 26: Hospitals and Ambulatory Surgical Centers (ASCs)</v>
      </c>
    </row>
    <row r="226" spans="1:6" ht="45" x14ac:dyDescent="0.25">
      <c r="A226" s="1" t="s">
        <v>289</v>
      </c>
      <c r="B226" s="1">
        <v>35</v>
      </c>
      <c r="C226" s="6" t="str">
        <f>INDEX(Table4[Title],MATCH(Table2[C'#],Table4['#],0))</f>
        <v>Chapter 35: Hospitals</v>
      </c>
      <c r="D226" s="1">
        <v>26</v>
      </c>
      <c r="E226" s="1" t="str">
        <f>INDEX(Table3[Chapter],MATCH(Table2[N'#],Table3['#],0))</f>
        <v>Hospitals and Ambulatory Surgical Centers (ASCs)</v>
      </c>
      <c r="F226" s="1" t="str">
        <f>IF(Table2[[#This Row],[N'#]]&lt;10,(CONCATENATE("Chapter"," 0",Table2[[#This Row],[N'#]],": ",Table2[[#This Row],[New chapter]])),(CONCATENATE("Chapter"," ",Table2[[#This Row],[N'#]],": ",Table2[[#This Row],[New chapter]])))</f>
        <v>Chapter 26: Hospitals and Ambulatory Surgical Centers (ASCs)</v>
      </c>
    </row>
    <row r="227" spans="1:6" ht="45" x14ac:dyDescent="0.25">
      <c r="A227" s="1" t="s">
        <v>290</v>
      </c>
      <c r="B227" s="1">
        <v>35</v>
      </c>
      <c r="C227" s="6" t="str">
        <f>INDEX(Table4[Title],MATCH(Table2[C'#],Table4['#],0))</f>
        <v>Chapter 35: Hospitals</v>
      </c>
      <c r="D227" s="1">
        <v>26</v>
      </c>
      <c r="E227" s="1" t="str">
        <f>INDEX(Table3[Chapter],MATCH(Table2[N'#],Table3['#],0))</f>
        <v>Hospitals and Ambulatory Surgical Centers (ASCs)</v>
      </c>
      <c r="F227" s="1" t="str">
        <f>IF(Table2[[#This Row],[N'#]]&lt;10,(CONCATENATE("Chapter"," 0",Table2[[#This Row],[N'#]],": ",Table2[[#This Row],[New chapter]])),(CONCATENATE("Chapter"," ",Table2[[#This Row],[N'#]],": ",Table2[[#This Row],[New chapter]])))</f>
        <v>Chapter 26: Hospitals and Ambulatory Surgical Centers (ASCs)</v>
      </c>
    </row>
    <row r="228" spans="1:6" ht="45" x14ac:dyDescent="0.25">
      <c r="A228" s="9" t="s">
        <v>282</v>
      </c>
      <c r="B228" s="9">
        <v>33</v>
      </c>
      <c r="C228" s="10" t="str">
        <f>INDEX(Table4[Title],MATCH(Table2[C'#],Table4['#],0))</f>
        <v>Chapter 33: Brain Injury Rehabilitation Services</v>
      </c>
      <c r="D228" s="9">
        <v>27</v>
      </c>
      <c r="E228" s="9" t="str">
        <f>INDEX(Table3[Chapter],MATCH(Table2[N'#],Table3['#],0))</f>
        <v>Rehabilitation Facilites and Programs</v>
      </c>
      <c r="F228" s="1" t="str">
        <f>IF(Table2[[#This Row],[N'#]]&lt;10,(CONCATENATE("Chapter"," 0",Table2[[#This Row],[N'#]],": ",Table2[[#This Row],[New chapter]])),(CONCATENATE("Chapter"," ",Table2[[#This Row],[N'#]],": ",Table2[[#This Row],[New chapter]])))</f>
        <v>Chapter 27: Rehabilitation Facilites and Programs</v>
      </c>
    </row>
    <row r="229" spans="1:6" ht="45" x14ac:dyDescent="0.25">
      <c r="A229" s="9" t="s">
        <v>284</v>
      </c>
      <c r="B229" s="9">
        <v>34</v>
      </c>
      <c r="C229" s="10" t="str">
        <f>INDEX(Table4[Title],MATCH(Table2[C'#],Table4['#],0))</f>
        <v>Chapter 34: Chronic Pain Management</v>
      </c>
      <c r="D229" s="9">
        <v>27</v>
      </c>
      <c r="E229" s="9" t="str">
        <f>INDEX(Table3[Chapter],MATCH(Table2[N'#],Table3['#],0))</f>
        <v>Rehabilitation Facilites and Programs</v>
      </c>
      <c r="F229" s="1" t="str">
        <f>IF(Table2[[#This Row],[N'#]]&lt;10,(CONCATENATE("Chapter"," 0",Table2[[#This Row],[N'#]],": ",Table2[[#This Row],[New chapter]])),(CONCATENATE("Chapter"," ",Table2[[#This Row],[N'#]],": ",Table2[[#This Row],[New chapter]])))</f>
        <v>Chapter 27: Rehabilitation Facilites and Programs</v>
      </c>
    </row>
    <row r="230" spans="1:6" ht="45" x14ac:dyDescent="0.25">
      <c r="A230" s="9" t="s">
        <v>286</v>
      </c>
      <c r="B230" s="9">
        <v>34</v>
      </c>
      <c r="C230" s="10" t="str">
        <f>INDEX(Table4[Title],MATCH(Table2[C'#],Table4['#],0))</f>
        <v>Chapter 34: Chronic Pain Management</v>
      </c>
      <c r="D230" s="9">
        <v>27</v>
      </c>
      <c r="E230" s="9" t="str">
        <f>INDEX(Table3[Chapter],MATCH(Table2[N'#],Table3['#],0))</f>
        <v>Rehabilitation Facilites and Programs</v>
      </c>
      <c r="F230" s="1" t="str">
        <f>IF(Table2[[#This Row],[N'#]]&lt;10,(CONCATENATE("Chapter"," 0",Table2[[#This Row],[N'#]],": ",Table2[[#This Row],[New chapter]])),(CONCATENATE("Chapter"," ",Table2[[#This Row],[N'#]],": ",Table2[[#This Row],[New chapter]])))</f>
        <v>Chapter 27: Rehabilitation Facilites and Programs</v>
      </c>
    </row>
    <row r="231" spans="1:6" ht="45" x14ac:dyDescent="0.25">
      <c r="A231" s="1" t="s">
        <v>306</v>
      </c>
      <c r="B231" s="1">
        <v>17</v>
      </c>
      <c r="C231" s="6" t="str">
        <f>INDEX(Table4[Title],MATCH(Table2[C'#],Table4['#],0))</f>
        <v>Chapter 17: Mental Health Services</v>
      </c>
      <c r="D231" s="1">
        <v>27</v>
      </c>
      <c r="E231" s="1" t="str">
        <f>INDEX(Table3[Chapter],MATCH(Table2[N'#],Table3['#],0))</f>
        <v>Rehabilitation Facilites and Programs</v>
      </c>
      <c r="F231" s="1" t="str">
        <f>IF(Table2[[#This Row],[N'#]]&lt;10,(CONCATENATE("Chapter"," 0",Table2[[#This Row],[N'#]],": ",Table2[[#This Row],[New chapter]])),(CONCATENATE("Chapter"," ",Table2[[#This Row],[N'#]],": ",Table2[[#This Row],[New chapter]])))</f>
        <v>Chapter 27: Rehabilitation Facilites and Programs</v>
      </c>
    </row>
    <row r="232" spans="1:6" ht="45" x14ac:dyDescent="0.25">
      <c r="A232" s="1" t="s">
        <v>291</v>
      </c>
      <c r="B232" s="1">
        <v>36</v>
      </c>
      <c r="C232" s="6" t="str">
        <f>INDEX(Table4[Title],MATCH(Table2[C'#],Table4['#],0))</f>
        <v>Chapter 36: Nursing Home and Other Residential Care Services</v>
      </c>
      <c r="D232" s="1">
        <v>28</v>
      </c>
      <c r="E232" s="1" t="str">
        <f>INDEX(Table3[Chapter],MATCH(Table2[N'#],Table3['#],0))</f>
        <v>Skilled Nursing, Home Health, and Residential Care</v>
      </c>
      <c r="F232" s="1" t="str">
        <f>IF(Table2[[#This Row],[N'#]]&lt;10,(CONCATENATE("Chapter"," 0",Table2[[#This Row],[N'#]],": ",Table2[[#This Row],[New chapter]])),(CONCATENATE("Chapter"," ",Table2[[#This Row],[N'#]],": ",Table2[[#This Row],[New chapter]])))</f>
        <v>Chapter 28: Skilled Nursing, Home Health, and Residential Care</v>
      </c>
    </row>
    <row r="233" spans="1:6" ht="45" x14ac:dyDescent="0.25">
      <c r="A233" s="1" t="s">
        <v>292</v>
      </c>
      <c r="B233" s="1">
        <v>36</v>
      </c>
      <c r="C233" s="6" t="str">
        <f>INDEX(Table4[Title],MATCH(Table2[C'#],Table4['#],0))</f>
        <v>Chapter 36: Nursing Home and Other Residential Care Services</v>
      </c>
      <c r="D233" s="1">
        <v>28</v>
      </c>
      <c r="E233" s="1" t="str">
        <f>INDEX(Table3[Chapter],MATCH(Table2[N'#],Table3['#],0))</f>
        <v>Skilled Nursing, Home Health, and Residential Care</v>
      </c>
      <c r="F233" s="1" t="str">
        <f>IF(Table2[[#This Row],[N'#]]&lt;10,(CONCATENATE("Chapter"," 0",Table2[[#This Row],[N'#]],": ",Table2[[#This Row],[New chapter]])),(CONCATENATE("Chapter"," ",Table2[[#This Row],[N'#]],": ",Table2[[#This Row],[New chapter]])))</f>
        <v>Chapter 28: Skilled Nursing, Home Health, and Residential Care</v>
      </c>
    </row>
    <row r="234" spans="1:6" ht="45" x14ac:dyDescent="0.25">
      <c r="A234" s="1" t="s">
        <v>141</v>
      </c>
      <c r="B234" s="1">
        <v>11</v>
      </c>
      <c r="C234" s="6" t="str">
        <f>INDEX(Table4[Title],MATCH(Table2[C'#],Table4['#],0))</f>
        <v>Chapter 11: Home Health Services</v>
      </c>
      <c r="D234" s="1">
        <v>28</v>
      </c>
      <c r="E234" s="1" t="str">
        <f>INDEX(Table3[Chapter],MATCH(Table2[N'#],Table3['#],0))</f>
        <v>Skilled Nursing, Home Health, and Residential Care</v>
      </c>
      <c r="F234" s="1" t="str">
        <f>IF(Table2[[#This Row],[N'#]]&lt;10,(CONCATENATE("Chapter"," 0",Table2[[#This Row],[N'#]],": ",Table2[[#This Row],[New chapter]])),(CONCATENATE("Chapter"," ",Table2[[#This Row],[N'#]],": ",Table2[[#This Row],[New chapter]])))</f>
        <v>Chapter 28: Skilled Nursing, Home Health, and Residential Care</v>
      </c>
    </row>
    <row r="235" spans="1:6" ht="45" x14ac:dyDescent="0.25">
      <c r="A235" s="1" t="s">
        <v>140</v>
      </c>
      <c r="B235" s="1">
        <v>11</v>
      </c>
      <c r="C235" s="6" t="str">
        <f>INDEX(Table4[Title],MATCH(Table2[C'#],Table4['#],0))</f>
        <v>Chapter 11: Home Health Services</v>
      </c>
      <c r="D235" s="1">
        <v>28</v>
      </c>
      <c r="E235" s="1" t="str">
        <f>INDEX(Table3[Chapter],MATCH(Table2[N'#],Table3['#],0))</f>
        <v>Skilled Nursing, Home Health, and Residential Care</v>
      </c>
      <c r="F235" s="1" t="str">
        <f>IF(Table2[[#This Row],[N'#]]&lt;10,(CONCATENATE("Chapter"," 0",Table2[[#This Row],[N'#]],": ",Table2[[#This Row],[New chapter]])),(CONCATENATE("Chapter"," ",Table2[[#This Row],[N'#]],": ",Table2[[#This Row],[New chapter]])))</f>
        <v>Chapter 28: Skilled Nursing, Home Health, and Residential Care</v>
      </c>
    </row>
    <row r="236" spans="1:6" ht="45" x14ac:dyDescent="0.25">
      <c r="A236" s="1" t="s">
        <v>294</v>
      </c>
      <c r="B236" s="1">
        <v>36</v>
      </c>
      <c r="C236" s="6" t="str">
        <f>INDEX(Table4[Title],MATCH(Table2[C'#],Table4['#],0))</f>
        <v>Chapter 36: Nursing Home and Other Residential Care Services</v>
      </c>
      <c r="D236" s="1">
        <v>28</v>
      </c>
      <c r="E236" s="1" t="str">
        <f>INDEX(Table3[Chapter],MATCH(Table2[N'#],Table3['#],0))</f>
        <v>Skilled Nursing, Home Health, and Residential Care</v>
      </c>
      <c r="F236" s="1" t="str">
        <f>IF(Table2[[#This Row],[N'#]]&lt;10,(CONCATENATE("Chapter"," 0",Table2[[#This Row],[N'#]],": ",Table2[[#This Row],[New chapter]])),(CONCATENATE("Chapter"," ",Table2[[#This Row],[N'#]],": ",Table2[[#This Row],[New chapter]])))</f>
        <v>Chapter 28: Skilled Nursing, Home Health, and Residential Care</v>
      </c>
    </row>
    <row r="237" spans="1:6" ht="45" x14ac:dyDescent="0.25">
      <c r="A237" s="1" t="s">
        <v>143</v>
      </c>
      <c r="B237" s="1">
        <v>11</v>
      </c>
      <c r="C237" s="6" t="str">
        <f>INDEX(Table4[Title],MATCH(Table2[C'#],Table4['#],0))</f>
        <v>Chapter 11: Home Health Services</v>
      </c>
      <c r="D237" s="1">
        <v>28</v>
      </c>
      <c r="E237" s="1" t="str">
        <f>INDEX(Table3[Chapter],MATCH(Table2[N'#],Table3['#],0))</f>
        <v>Skilled Nursing, Home Health, and Residential Care</v>
      </c>
      <c r="F237" s="1" t="str">
        <f>IF(Table2[[#This Row],[N'#]]&lt;10,(CONCATENATE("Chapter"," 0",Table2[[#This Row],[N'#]],": ",Table2[[#This Row],[New chapter]])),(CONCATENATE("Chapter"," ",Table2[[#This Row],[N'#]],": ",Table2[[#This Row],[New chapter]])))</f>
        <v>Chapter 28: Skilled Nursing, Home Health, and Residential Care</v>
      </c>
    </row>
    <row r="238" spans="1:6" ht="45" x14ac:dyDescent="0.25">
      <c r="A238" s="1" t="s">
        <v>295</v>
      </c>
      <c r="B238" s="1">
        <v>36</v>
      </c>
      <c r="C238" s="6" t="str">
        <f>INDEX(Table4[Title],MATCH(Table2[C'#],Table4['#],0))</f>
        <v>Chapter 36: Nursing Home and Other Residential Care Services</v>
      </c>
      <c r="D238" s="1">
        <v>28</v>
      </c>
      <c r="E238" s="1" t="str">
        <f>INDEX(Table3[Chapter],MATCH(Table2[N'#],Table3['#],0))</f>
        <v>Skilled Nursing, Home Health, and Residential Care</v>
      </c>
      <c r="F238" s="1" t="str">
        <f>IF(Table2[[#This Row],[N'#]]&lt;10,(CONCATENATE("Chapter"," 0",Table2[[#This Row],[N'#]],": ",Table2[[#This Row],[New chapter]])),(CONCATENATE("Chapter"," ",Table2[[#This Row],[N'#]],": ",Table2[[#This Row],[New chapter]])))</f>
        <v>Chapter 28: Skilled Nursing, Home Health, and Residential Care</v>
      </c>
    </row>
    <row r="239" spans="1:6" ht="45" x14ac:dyDescent="0.25">
      <c r="A239" s="1" t="s">
        <v>296</v>
      </c>
      <c r="B239" s="1">
        <v>36</v>
      </c>
      <c r="C239" s="6" t="str">
        <f>INDEX(Table4[Title],MATCH(Table2[C'#],Table4['#],0))</f>
        <v>Chapter 36: Nursing Home and Other Residential Care Services</v>
      </c>
      <c r="D239" s="1">
        <v>28</v>
      </c>
      <c r="E239" s="1" t="str">
        <f>INDEX(Table3[Chapter],MATCH(Table2[N'#],Table3['#],0))</f>
        <v>Skilled Nursing, Home Health, and Residential Care</v>
      </c>
      <c r="F239" s="1" t="str">
        <f>IF(Table2[[#This Row],[N'#]]&lt;10,(CONCATENATE("Chapter"," 0",Table2[[#This Row],[N'#]],": ",Table2[[#This Row],[New chapter]])),(CONCATENATE("Chapter"," ",Table2[[#This Row],[N'#]],": ",Table2[[#This Row],[New chapter]])))</f>
        <v>Chapter 28: Skilled Nursing, Home Health, and Residential Care</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D32"/>
  <sheetViews>
    <sheetView topLeftCell="C1" zoomScale="115" zoomScaleNormal="115" workbookViewId="0">
      <selection activeCell="G23" sqref="G23"/>
    </sheetView>
  </sheetViews>
  <sheetFormatPr defaultRowHeight="14.5" x14ac:dyDescent="0.35"/>
  <cols>
    <col min="1" max="1" width="4.26953125" hidden="1" customWidth="1"/>
    <col min="2" max="2" width="65.1796875" hidden="1" customWidth="1"/>
    <col min="3" max="3" width="76" bestFit="1" customWidth="1"/>
    <col min="4" max="4" width="81.7265625" hidden="1" customWidth="1"/>
  </cols>
  <sheetData>
    <row r="1" spans="1:4" x14ac:dyDescent="0.35">
      <c r="A1" s="2" t="s">
        <v>60</v>
      </c>
      <c r="B1" s="2" t="s">
        <v>61</v>
      </c>
      <c r="C1" s="2" t="s">
        <v>331</v>
      </c>
      <c r="D1" s="2" t="s">
        <v>62</v>
      </c>
    </row>
    <row r="2" spans="1:4" x14ac:dyDescent="0.35">
      <c r="A2">
        <v>1</v>
      </c>
      <c r="B2" t="s">
        <v>326</v>
      </c>
      <c r="C2" t="s">
        <v>325</v>
      </c>
    </row>
    <row r="3" spans="1:4" x14ac:dyDescent="0.35">
      <c r="A3">
        <v>2</v>
      </c>
      <c r="B3" t="s">
        <v>17</v>
      </c>
      <c r="C3" t="s">
        <v>318</v>
      </c>
      <c r="D3" t="s">
        <v>63</v>
      </c>
    </row>
    <row r="4" spans="1:4" x14ac:dyDescent="0.35">
      <c r="A4">
        <v>3</v>
      </c>
      <c r="B4" t="s">
        <v>64</v>
      </c>
      <c r="C4" t="s">
        <v>319</v>
      </c>
      <c r="D4" t="s">
        <v>65</v>
      </c>
    </row>
    <row r="5" spans="1:4" x14ac:dyDescent="0.35">
      <c r="A5">
        <v>4</v>
      </c>
      <c r="B5" t="s">
        <v>66</v>
      </c>
      <c r="C5" t="s">
        <v>320</v>
      </c>
    </row>
    <row r="6" spans="1:4" x14ac:dyDescent="0.35">
      <c r="A6">
        <v>5</v>
      </c>
      <c r="B6" t="s">
        <v>67</v>
      </c>
      <c r="C6" t="s">
        <v>321</v>
      </c>
      <c r="D6" t="s">
        <v>68</v>
      </c>
    </row>
    <row r="7" spans="1:4" x14ac:dyDescent="0.35">
      <c r="A7">
        <v>6</v>
      </c>
      <c r="B7" t="s">
        <v>69</v>
      </c>
      <c r="C7" t="s">
        <v>322</v>
      </c>
    </row>
    <row r="8" spans="1:4" x14ac:dyDescent="0.35">
      <c r="A8">
        <v>7</v>
      </c>
      <c r="B8" t="s">
        <v>70</v>
      </c>
      <c r="C8" t="s">
        <v>323</v>
      </c>
    </row>
    <row r="9" spans="1:4" x14ac:dyDescent="0.35">
      <c r="A9" s="11">
        <v>8</v>
      </c>
      <c r="B9" s="11" t="s">
        <v>340</v>
      </c>
      <c r="C9" t="s">
        <v>342</v>
      </c>
    </row>
    <row r="10" spans="1:4" x14ac:dyDescent="0.35">
      <c r="A10" s="11">
        <v>9</v>
      </c>
      <c r="B10" s="11" t="s">
        <v>71</v>
      </c>
      <c r="C10" t="s">
        <v>343</v>
      </c>
    </row>
    <row r="11" spans="1:4" x14ac:dyDescent="0.35">
      <c r="A11" s="11">
        <v>10</v>
      </c>
      <c r="B11" s="11" t="s">
        <v>72</v>
      </c>
      <c r="C11" t="s">
        <v>344</v>
      </c>
    </row>
    <row r="12" spans="1:4" x14ac:dyDescent="0.35">
      <c r="A12" s="11">
        <v>11</v>
      </c>
      <c r="B12" s="11" t="s">
        <v>355</v>
      </c>
      <c r="C12" t="s">
        <v>356</v>
      </c>
    </row>
    <row r="13" spans="1:4" x14ac:dyDescent="0.35">
      <c r="A13" s="11">
        <v>12</v>
      </c>
      <c r="B13" s="11" t="s">
        <v>73</v>
      </c>
      <c r="C13" t="s">
        <v>345</v>
      </c>
      <c r="D13" t="s">
        <v>317</v>
      </c>
    </row>
    <row r="14" spans="1:4" x14ac:dyDescent="0.35">
      <c r="A14" s="11">
        <v>13</v>
      </c>
      <c r="B14" s="11" t="s">
        <v>341</v>
      </c>
      <c r="C14" t="s">
        <v>346</v>
      </c>
    </row>
    <row r="15" spans="1:4" x14ac:dyDescent="0.35">
      <c r="A15" s="11">
        <v>14</v>
      </c>
      <c r="B15" s="11" t="s">
        <v>308</v>
      </c>
      <c r="C15" s="11" t="s">
        <v>324</v>
      </c>
      <c r="D15" s="11"/>
    </row>
    <row r="16" spans="1:4" x14ac:dyDescent="0.35">
      <c r="A16" s="11">
        <v>15</v>
      </c>
      <c r="B16" s="11" t="s">
        <v>74</v>
      </c>
      <c r="C16" t="s">
        <v>347</v>
      </c>
      <c r="D16" t="s">
        <v>316</v>
      </c>
    </row>
    <row r="17" spans="1:4" x14ac:dyDescent="0.35">
      <c r="A17" s="11">
        <v>16</v>
      </c>
      <c r="B17" s="11" t="s">
        <v>75</v>
      </c>
      <c r="C17" t="s">
        <v>348</v>
      </c>
    </row>
    <row r="18" spans="1:4" x14ac:dyDescent="0.35">
      <c r="A18" s="11">
        <v>17</v>
      </c>
      <c r="B18" s="11" t="s">
        <v>311</v>
      </c>
      <c r="C18" t="s">
        <v>349</v>
      </c>
      <c r="D18" t="s">
        <v>76</v>
      </c>
    </row>
    <row r="19" spans="1:4" x14ac:dyDescent="0.35">
      <c r="A19" s="11">
        <v>18</v>
      </c>
      <c r="B19" s="11" t="s">
        <v>77</v>
      </c>
      <c r="C19" t="s">
        <v>350</v>
      </c>
      <c r="D19" t="s">
        <v>327</v>
      </c>
    </row>
    <row r="20" spans="1:4" x14ac:dyDescent="0.35">
      <c r="A20" s="11">
        <v>19</v>
      </c>
      <c r="B20" s="11" t="s">
        <v>78</v>
      </c>
      <c r="C20" t="s">
        <v>351</v>
      </c>
    </row>
    <row r="21" spans="1:4" x14ac:dyDescent="0.35">
      <c r="A21" s="11">
        <v>20</v>
      </c>
      <c r="B21" s="11" t="s">
        <v>79</v>
      </c>
      <c r="C21" t="s">
        <v>352</v>
      </c>
      <c r="D21" t="s">
        <v>80</v>
      </c>
    </row>
    <row r="22" spans="1:4" x14ac:dyDescent="0.35">
      <c r="A22">
        <v>21</v>
      </c>
      <c r="B22" t="s">
        <v>339</v>
      </c>
      <c r="C22" t="s">
        <v>357</v>
      </c>
    </row>
    <row r="23" spans="1:4" x14ac:dyDescent="0.35">
      <c r="A23">
        <v>22</v>
      </c>
      <c r="B23" t="s">
        <v>312</v>
      </c>
      <c r="C23" t="s">
        <v>358</v>
      </c>
    </row>
    <row r="24" spans="1:4" x14ac:dyDescent="0.35">
      <c r="A24">
        <v>23</v>
      </c>
      <c r="B24" t="s">
        <v>81</v>
      </c>
      <c r="C24" t="s">
        <v>359</v>
      </c>
    </row>
    <row r="25" spans="1:4" x14ac:dyDescent="0.35">
      <c r="A25">
        <v>24</v>
      </c>
      <c r="B25" t="s">
        <v>313</v>
      </c>
      <c r="C25" t="s">
        <v>360</v>
      </c>
      <c r="D25" t="s">
        <v>328</v>
      </c>
    </row>
    <row r="26" spans="1:4" x14ac:dyDescent="0.35">
      <c r="A26">
        <v>25</v>
      </c>
      <c r="B26" t="s">
        <v>82</v>
      </c>
      <c r="C26" t="s">
        <v>361</v>
      </c>
    </row>
    <row r="27" spans="1:4" x14ac:dyDescent="0.35">
      <c r="A27">
        <v>26</v>
      </c>
      <c r="B27" t="s">
        <v>83</v>
      </c>
      <c r="C27" t="s">
        <v>362</v>
      </c>
    </row>
    <row r="28" spans="1:4" x14ac:dyDescent="0.35">
      <c r="A28">
        <v>27</v>
      </c>
      <c r="B28" t="s">
        <v>329</v>
      </c>
      <c r="C28" t="s">
        <v>363</v>
      </c>
    </row>
    <row r="29" spans="1:4" x14ac:dyDescent="0.35">
      <c r="A29">
        <v>28</v>
      </c>
      <c r="B29" t="s">
        <v>330</v>
      </c>
      <c r="C29" t="s">
        <v>364</v>
      </c>
      <c r="D29" t="s">
        <v>84</v>
      </c>
    </row>
    <row r="30" spans="1:4" x14ac:dyDescent="0.35">
      <c r="A30">
        <v>29</v>
      </c>
      <c r="B30" t="s">
        <v>85</v>
      </c>
      <c r="C30" t="s">
        <v>85</v>
      </c>
      <c r="D30" t="s">
        <v>86</v>
      </c>
    </row>
    <row r="31" spans="1:4" x14ac:dyDescent="0.35">
      <c r="A31">
        <v>30</v>
      </c>
      <c r="B31" t="s">
        <v>87</v>
      </c>
      <c r="C31" t="s">
        <v>87</v>
      </c>
      <c r="D31" t="s">
        <v>88</v>
      </c>
    </row>
    <row r="32" spans="1:4" x14ac:dyDescent="0.35">
      <c r="A32">
        <v>31</v>
      </c>
      <c r="B32" t="s">
        <v>333</v>
      </c>
      <c r="C32" t="s">
        <v>333</v>
      </c>
      <c r="D32" t="s">
        <v>315</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3:A35"/>
  <sheetViews>
    <sheetView tabSelected="1" topLeftCell="G1" workbookViewId="0">
      <selection activeCell="R19" sqref="R19"/>
    </sheetView>
  </sheetViews>
  <sheetFormatPr defaultRowHeight="14.5" x14ac:dyDescent="0.35"/>
  <cols>
    <col min="1" max="1" width="61.7265625" bestFit="1" customWidth="1"/>
  </cols>
  <sheetData>
    <row r="3" spans="1:1" x14ac:dyDescent="0.35">
      <c r="A3" s="7" t="s">
        <v>309</v>
      </c>
    </row>
    <row r="4" spans="1:1" x14ac:dyDescent="0.35">
      <c r="A4" s="8" t="s">
        <v>85</v>
      </c>
    </row>
    <row r="5" spans="1:1" x14ac:dyDescent="0.35">
      <c r="A5" s="8" t="s">
        <v>87</v>
      </c>
    </row>
    <row r="6" spans="1:1" x14ac:dyDescent="0.35">
      <c r="A6" s="8" t="s">
        <v>333</v>
      </c>
    </row>
    <row r="7" spans="1:1" x14ac:dyDescent="0.35">
      <c r="A7" s="8" t="s">
        <v>24</v>
      </c>
    </row>
    <row r="8" spans="1:1" x14ac:dyDescent="0.35">
      <c r="A8" s="8" t="s">
        <v>25</v>
      </c>
    </row>
    <row r="9" spans="1:1" x14ac:dyDescent="0.35">
      <c r="A9" s="8" t="s">
        <v>334</v>
      </c>
    </row>
    <row r="10" spans="1:1" x14ac:dyDescent="0.35">
      <c r="A10" s="8" t="s">
        <v>335</v>
      </c>
    </row>
    <row r="11" spans="1:1" x14ac:dyDescent="0.35">
      <c r="A11" s="8" t="s">
        <v>336</v>
      </c>
    </row>
    <row r="12" spans="1:1" x14ac:dyDescent="0.35">
      <c r="A12" s="8" t="s">
        <v>337</v>
      </c>
    </row>
    <row r="13" spans="1:1" x14ac:dyDescent="0.35">
      <c r="A13" s="8" t="s">
        <v>338</v>
      </c>
    </row>
    <row r="14" spans="1:1" x14ac:dyDescent="0.35">
      <c r="A14" s="8" t="s">
        <v>353</v>
      </c>
    </row>
    <row r="15" spans="1:1" x14ac:dyDescent="0.35">
      <c r="A15" s="8" t="s">
        <v>354</v>
      </c>
    </row>
    <row r="16" spans="1:1" x14ac:dyDescent="0.35">
      <c r="A16" s="8" t="s">
        <v>344</v>
      </c>
    </row>
    <row r="17" spans="1:1" x14ac:dyDescent="0.35">
      <c r="A17" s="8" t="s">
        <v>356</v>
      </c>
    </row>
    <row r="18" spans="1:1" x14ac:dyDescent="0.35">
      <c r="A18" s="8" t="s">
        <v>345</v>
      </c>
    </row>
    <row r="19" spans="1:1" x14ac:dyDescent="0.35">
      <c r="A19" s="8" t="s">
        <v>346</v>
      </c>
    </row>
    <row r="20" spans="1:1" x14ac:dyDescent="0.35">
      <c r="A20" s="8" t="s">
        <v>324</v>
      </c>
    </row>
    <row r="21" spans="1:1" x14ac:dyDescent="0.35">
      <c r="A21" s="8" t="s">
        <v>347</v>
      </c>
    </row>
    <row r="22" spans="1:1" x14ac:dyDescent="0.35">
      <c r="A22" s="8" t="s">
        <v>348</v>
      </c>
    </row>
    <row r="23" spans="1:1" x14ac:dyDescent="0.35">
      <c r="A23" s="8" t="s">
        <v>349</v>
      </c>
    </row>
    <row r="24" spans="1:1" x14ac:dyDescent="0.35">
      <c r="A24" s="8" t="s">
        <v>350</v>
      </c>
    </row>
    <row r="25" spans="1:1" x14ac:dyDescent="0.35">
      <c r="A25" s="8" t="s">
        <v>351</v>
      </c>
    </row>
    <row r="26" spans="1:1" x14ac:dyDescent="0.35">
      <c r="A26" s="8" t="s">
        <v>352</v>
      </c>
    </row>
    <row r="27" spans="1:1" x14ac:dyDescent="0.35">
      <c r="A27" s="8" t="s">
        <v>357</v>
      </c>
    </row>
    <row r="28" spans="1:1" x14ac:dyDescent="0.35">
      <c r="A28" s="8" t="s">
        <v>358</v>
      </c>
    </row>
    <row r="29" spans="1:1" x14ac:dyDescent="0.35">
      <c r="A29" s="8" t="s">
        <v>359</v>
      </c>
    </row>
    <row r="30" spans="1:1" x14ac:dyDescent="0.35">
      <c r="A30" s="8" t="s">
        <v>360</v>
      </c>
    </row>
    <row r="31" spans="1:1" x14ac:dyDescent="0.35">
      <c r="A31" s="8" t="s">
        <v>361</v>
      </c>
    </row>
    <row r="32" spans="1:1" x14ac:dyDescent="0.35">
      <c r="A32" s="8" t="s">
        <v>362</v>
      </c>
    </row>
    <row r="33" spans="1:1" x14ac:dyDescent="0.35">
      <c r="A33" s="8" t="s">
        <v>363</v>
      </c>
    </row>
    <row r="34" spans="1:1" x14ac:dyDescent="0.35">
      <c r="A34" s="8" t="s">
        <v>364</v>
      </c>
    </row>
    <row r="35" spans="1:1" x14ac:dyDescent="0.35">
      <c r="A35" s="8" t="s">
        <v>310</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C34" sqref="C34"/>
    </sheetView>
  </sheetViews>
  <sheetFormatPr defaultRowHeight="14.5" x14ac:dyDescent="0.35"/>
  <cols>
    <col min="1" max="1" width="4.26953125" bestFit="1" customWidth="1"/>
    <col min="2" max="2" width="118.1796875" customWidth="1"/>
  </cols>
  <sheetData>
    <row r="1" spans="1:2" x14ac:dyDescent="0.35">
      <c r="A1" t="s">
        <v>60</v>
      </c>
      <c r="B1" t="s">
        <v>152</v>
      </c>
    </row>
    <row r="2" spans="1:2" x14ac:dyDescent="0.35">
      <c r="A2">
        <v>1</v>
      </c>
      <c r="B2" t="s">
        <v>24</v>
      </c>
    </row>
    <row r="3" spans="1:2" x14ac:dyDescent="0.35">
      <c r="A3">
        <v>2</v>
      </c>
      <c r="B3" t="s">
        <v>25</v>
      </c>
    </row>
    <row r="4" spans="1:2" x14ac:dyDescent="0.35">
      <c r="A4">
        <v>3</v>
      </c>
      <c r="B4" t="s">
        <v>26</v>
      </c>
    </row>
    <row r="5" spans="1:2" x14ac:dyDescent="0.35">
      <c r="A5">
        <v>4</v>
      </c>
      <c r="B5" t="s">
        <v>27</v>
      </c>
    </row>
    <row r="6" spans="1:2" x14ac:dyDescent="0.35">
      <c r="A6">
        <v>5</v>
      </c>
      <c r="B6" t="s">
        <v>28</v>
      </c>
    </row>
    <row r="7" spans="1:2" x14ac:dyDescent="0.35">
      <c r="A7">
        <v>6</v>
      </c>
      <c r="B7" t="s">
        <v>29</v>
      </c>
    </row>
    <row r="8" spans="1:2" x14ac:dyDescent="0.35">
      <c r="A8">
        <v>7</v>
      </c>
      <c r="B8" t="s">
        <v>30</v>
      </c>
    </row>
    <row r="9" spans="1:2" x14ac:dyDescent="0.35">
      <c r="A9">
        <v>8</v>
      </c>
      <c r="B9" t="s">
        <v>31</v>
      </c>
    </row>
    <row r="10" spans="1:2" x14ac:dyDescent="0.35">
      <c r="A10">
        <v>9</v>
      </c>
      <c r="B10" t="s">
        <v>32</v>
      </c>
    </row>
    <row r="11" spans="1:2" x14ac:dyDescent="0.35">
      <c r="A11">
        <v>10</v>
      </c>
      <c r="B11" t="s">
        <v>33</v>
      </c>
    </row>
    <row r="12" spans="1:2" x14ac:dyDescent="0.35">
      <c r="A12">
        <v>11</v>
      </c>
      <c r="B12" t="s">
        <v>34</v>
      </c>
    </row>
    <row r="13" spans="1:2" x14ac:dyDescent="0.35">
      <c r="A13">
        <v>12</v>
      </c>
      <c r="B13" t="s">
        <v>35</v>
      </c>
    </row>
    <row r="14" spans="1:2" x14ac:dyDescent="0.35">
      <c r="A14">
        <v>13</v>
      </c>
      <c r="B14" t="s">
        <v>36</v>
      </c>
    </row>
    <row r="15" spans="1:2" x14ac:dyDescent="0.35">
      <c r="A15">
        <v>14</v>
      </c>
      <c r="B15" t="s">
        <v>37</v>
      </c>
    </row>
    <row r="16" spans="1:2" x14ac:dyDescent="0.35">
      <c r="A16">
        <v>15</v>
      </c>
      <c r="B16" t="s">
        <v>38</v>
      </c>
    </row>
    <row r="17" spans="1:2" x14ac:dyDescent="0.35">
      <c r="A17">
        <v>16</v>
      </c>
      <c r="B17" t="s">
        <v>39</v>
      </c>
    </row>
    <row r="18" spans="1:2" x14ac:dyDescent="0.35">
      <c r="A18">
        <v>17</v>
      </c>
      <c r="B18" t="s">
        <v>40</v>
      </c>
    </row>
    <row r="19" spans="1:2" x14ac:dyDescent="0.35">
      <c r="A19">
        <v>18</v>
      </c>
      <c r="B19" t="s">
        <v>41</v>
      </c>
    </row>
    <row r="20" spans="1:2" x14ac:dyDescent="0.35">
      <c r="A20">
        <v>19</v>
      </c>
      <c r="B20" t="s">
        <v>42</v>
      </c>
    </row>
    <row r="21" spans="1:2" x14ac:dyDescent="0.35">
      <c r="A21">
        <v>20</v>
      </c>
      <c r="B21" t="s">
        <v>43</v>
      </c>
    </row>
    <row r="22" spans="1:2" x14ac:dyDescent="0.35">
      <c r="A22">
        <v>21</v>
      </c>
      <c r="B22" t="s">
        <v>44</v>
      </c>
    </row>
    <row r="23" spans="1:2" x14ac:dyDescent="0.35">
      <c r="A23">
        <v>22</v>
      </c>
      <c r="B23" t="s">
        <v>45</v>
      </c>
    </row>
    <row r="24" spans="1:2" ht="15" x14ac:dyDescent="0.25">
      <c r="A24">
        <v>23</v>
      </c>
      <c r="B24" t="s">
        <v>46</v>
      </c>
    </row>
    <row r="25" spans="1:2" ht="15" x14ac:dyDescent="0.25">
      <c r="A25">
        <v>24</v>
      </c>
      <c r="B25" t="s">
        <v>47</v>
      </c>
    </row>
    <row r="26" spans="1:2" ht="15" x14ac:dyDescent="0.25">
      <c r="A26">
        <v>25</v>
      </c>
      <c r="B26" t="s">
        <v>48</v>
      </c>
    </row>
    <row r="27" spans="1:2" ht="15" x14ac:dyDescent="0.25">
      <c r="A27">
        <v>26</v>
      </c>
      <c r="B27" t="s">
        <v>49</v>
      </c>
    </row>
    <row r="28" spans="1:2" ht="15" x14ac:dyDescent="0.25">
      <c r="A28">
        <v>27</v>
      </c>
      <c r="B28" t="s">
        <v>50</v>
      </c>
    </row>
    <row r="29" spans="1:2" ht="15" x14ac:dyDescent="0.25">
      <c r="A29">
        <v>28</v>
      </c>
      <c r="B29" t="s">
        <v>51</v>
      </c>
    </row>
    <row r="30" spans="1:2" ht="15" x14ac:dyDescent="0.25">
      <c r="A30">
        <v>29</v>
      </c>
      <c r="B30" t="s">
        <v>52</v>
      </c>
    </row>
    <row r="31" spans="1:2" ht="15" x14ac:dyDescent="0.25">
      <c r="A31">
        <v>30</v>
      </c>
      <c r="B31" t="s">
        <v>53</v>
      </c>
    </row>
    <row r="32" spans="1:2" ht="15" x14ac:dyDescent="0.25">
      <c r="A32">
        <v>31</v>
      </c>
      <c r="B32" t="s">
        <v>54</v>
      </c>
    </row>
    <row r="33" spans="1:2" ht="15" x14ac:dyDescent="0.25">
      <c r="A33">
        <v>32</v>
      </c>
      <c r="B33" t="s">
        <v>55</v>
      </c>
    </row>
    <row r="34" spans="1:2" ht="15" x14ac:dyDescent="0.25">
      <c r="A34">
        <v>33</v>
      </c>
      <c r="B34" t="s">
        <v>56</v>
      </c>
    </row>
    <row r="35" spans="1:2" ht="15" x14ac:dyDescent="0.25">
      <c r="A35">
        <v>34</v>
      </c>
      <c r="B35" t="s">
        <v>57</v>
      </c>
    </row>
    <row r="36" spans="1:2" ht="15" x14ac:dyDescent="0.25">
      <c r="A36">
        <v>35</v>
      </c>
      <c r="B36" t="s">
        <v>58</v>
      </c>
    </row>
    <row r="37" spans="1:2" ht="15" x14ac:dyDescent="0.25">
      <c r="A37">
        <v>36</v>
      </c>
      <c r="B37" t="s">
        <v>59</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Policy Crosswalks (REF)</vt:lpstr>
      <vt:lpstr>New Chapters List</vt:lpstr>
      <vt:lpstr>Policy Crosswalks</vt:lpstr>
      <vt:lpstr>Old Chapters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Hobbs, Marc D (LNI)</dc:creator>
  <cp:lastModifiedBy>Lemon, Megan E (LNI)</cp:lastModifiedBy>
  <dcterms:created xsi:type="dcterms:W3CDTF">2024-08-08T16:00:23Z</dcterms:created>
  <dcterms:modified xsi:type="dcterms:W3CDTF">2025-05-13T18:06:52Z</dcterms:modified>
</cp:coreProperties>
</file>